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ealdsburggcc-my.sharepoint.com/personal/tsampson_ci_healdsburg_ca_us/Documents/Desktop/"/>
    </mc:Choice>
  </mc:AlternateContent>
  <xr:revisionPtr revIDLastSave="20" documentId="13_ncr:1_{EED08C8B-E5BF-45EB-956B-8BD85E50AE54}" xr6:coauthVersionLast="47" xr6:coauthVersionMax="47" xr10:uidLastSave="{F228A085-035A-4CBA-B8E5-0188982758E4}"/>
  <bookViews>
    <workbookView xWindow="690" yWindow="255" windowWidth="28005" windowHeight="14280" xr2:uid="{7ECFE4A3-A35C-4D2A-B872-BB98DDA734C2}"/>
  </bookViews>
  <sheets>
    <sheet name="Combined (2)" sheetId="13" r:id="rId1"/>
    <sheet name="Simplified" sheetId="4" r:id="rId2"/>
    <sheet name="Pivot Table" sheetId="5" r:id="rId3"/>
    <sheet name="Analysis" sheetId="6" r:id="rId4"/>
    <sheet name="Notes" sheetId="14" r:id="rId5"/>
  </sheets>
  <definedNames>
    <definedName name="_xlnm._FilterDatabase" localSheetId="0" hidden="1">'Combined (2)'!$A$1:$BO$1</definedName>
  </definedNames>
  <calcPr calcId="191028"/>
  <pivotCaches>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BB6" i="6"/>
  <c r="BB36" i="6"/>
  <c r="BB35" i="6"/>
  <c r="BB34" i="6"/>
  <c r="BB32" i="6"/>
  <c r="BB31" i="6"/>
  <c r="BB30" i="6"/>
  <c r="BF30" i="6" s="1"/>
  <c r="BB28" i="6"/>
  <c r="BB27" i="6"/>
  <c r="BB26" i="6"/>
  <c r="BB24" i="6"/>
  <c r="BB23" i="6"/>
  <c r="BB22" i="6"/>
  <c r="BB21" i="6"/>
  <c r="BB20" i="6"/>
  <c r="BB19" i="6"/>
  <c r="BB18" i="6"/>
  <c r="BB17" i="6"/>
  <c r="BB16" i="6"/>
  <c r="BB14" i="6"/>
  <c r="BB13" i="6"/>
  <c r="BB12" i="6"/>
  <c r="BB11" i="6"/>
  <c r="BB10" i="6"/>
  <c r="BB9" i="6"/>
  <c r="BB8" i="6"/>
  <c r="BB7" i="6"/>
  <c r="AW6" i="6"/>
  <c r="BA6" i="6"/>
  <c r="AY6" i="6"/>
  <c r="BA36" i="6"/>
  <c r="BA35" i="6"/>
  <c r="BA34" i="6"/>
  <c r="BA32" i="6"/>
  <c r="BA31" i="6"/>
  <c r="BA30" i="6"/>
  <c r="BA28" i="6"/>
  <c r="BA27" i="6"/>
  <c r="BA26" i="6"/>
  <c r="BA24" i="6"/>
  <c r="BA23" i="6"/>
  <c r="BA22" i="6"/>
  <c r="BA21" i="6"/>
  <c r="BA20" i="6"/>
  <c r="BA19" i="6"/>
  <c r="BA18" i="6"/>
  <c r="BA17" i="6"/>
  <c r="BA16" i="6"/>
  <c r="BA14" i="6"/>
  <c r="BA13" i="6"/>
  <c r="BA12" i="6"/>
  <c r="BA11" i="6"/>
  <c r="BA10" i="6"/>
  <c r="BA9" i="6"/>
  <c r="BA8" i="6"/>
  <c r="BA7" i="6"/>
  <c r="AV6" i="6"/>
  <c r="AZ34" i="6"/>
  <c r="AZ30" i="6"/>
  <c r="AZ26" i="6"/>
  <c r="AZ22" i="6"/>
  <c r="AZ19" i="6"/>
  <c r="AZ16" i="6"/>
  <c r="AU6" i="6"/>
  <c r="AY7" i="6"/>
  <c r="AY36" i="6"/>
  <c r="AY35" i="6"/>
  <c r="AY34" i="6"/>
  <c r="AY32" i="6"/>
  <c r="AY31" i="6"/>
  <c r="AY30" i="6"/>
  <c r="AY28" i="6"/>
  <c r="AY27" i="6"/>
  <c r="AY26" i="6"/>
  <c r="AY24" i="6"/>
  <c r="AY23" i="6"/>
  <c r="AY22" i="6"/>
  <c r="AY21" i="6"/>
  <c r="AY20" i="6"/>
  <c r="AY19" i="6"/>
  <c r="AY18" i="6"/>
  <c r="AY17" i="6"/>
  <c r="AY16" i="6"/>
  <c r="AY14" i="6"/>
  <c r="AY13" i="6"/>
  <c r="AY12" i="6"/>
  <c r="AY11" i="6"/>
  <c r="AY10" i="6"/>
  <c r="AY9" i="6"/>
  <c r="AT6" i="6"/>
  <c r="AW7" i="6"/>
  <c r="AW8" i="6"/>
  <c r="AW9" i="6"/>
  <c r="AW10" i="6"/>
  <c r="AW11" i="6"/>
  <c r="AW12" i="6"/>
  <c r="AW13" i="6"/>
  <c r="AW14" i="6"/>
  <c r="AW16" i="6"/>
  <c r="AW17" i="6"/>
  <c r="AW18" i="6"/>
  <c r="AW19" i="6"/>
  <c r="AW20" i="6"/>
  <c r="AW21" i="6"/>
  <c r="AW22" i="6"/>
  <c r="AW23" i="6"/>
  <c r="AW24" i="6"/>
  <c r="AW26" i="6"/>
  <c r="AW27" i="6"/>
  <c r="AW28" i="6"/>
  <c r="AW30" i="6"/>
  <c r="AW31" i="6"/>
  <c r="AW32" i="6"/>
  <c r="AW34" i="6"/>
  <c r="AW35" i="6"/>
  <c r="AW36" i="6"/>
  <c r="AX6" i="6"/>
  <c r="AY8" i="6" s="1"/>
  <c r="AF6" i="6"/>
  <c r="AG6" i="6"/>
  <c r="AH6" i="6"/>
  <c r="AI6" i="6"/>
  <c r="AJ6" i="6"/>
  <c r="AK6" i="6"/>
  <c r="AL6" i="6"/>
  <c r="AM6" i="6"/>
  <c r="AN6" i="6"/>
  <c r="AO6" i="6"/>
  <c r="AP6" i="6"/>
  <c r="AF7" i="6"/>
  <c r="AG7" i="6"/>
  <c r="AH7" i="6"/>
  <c r="AI7" i="6"/>
  <c r="AJ7" i="6"/>
  <c r="AK7" i="6"/>
  <c r="AL7" i="6"/>
  <c r="AM7" i="6"/>
  <c r="AN7" i="6"/>
  <c r="AO7" i="6"/>
  <c r="AP7" i="6"/>
  <c r="AF8" i="6"/>
  <c r="AG8" i="6"/>
  <c r="AH8" i="6"/>
  <c r="AI8" i="6"/>
  <c r="AJ8" i="6"/>
  <c r="AK8" i="6"/>
  <c r="AL8" i="6"/>
  <c r="AM8" i="6"/>
  <c r="AN8" i="6"/>
  <c r="AO8" i="6"/>
  <c r="AP8" i="6"/>
  <c r="AF9" i="6"/>
  <c r="AG9" i="6"/>
  <c r="AH9" i="6"/>
  <c r="AI9" i="6"/>
  <c r="AJ9" i="6"/>
  <c r="AK9" i="6"/>
  <c r="AL9" i="6"/>
  <c r="AM9" i="6"/>
  <c r="AN9" i="6"/>
  <c r="AO9" i="6"/>
  <c r="AP9" i="6"/>
  <c r="AF10" i="6"/>
  <c r="AG10" i="6"/>
  <c r="AH10" i="6"/>
  <c r="AI10" i="6"/>
  <c r="AJ10" i="6"/>
  <c r="AK10" i="6"/>
  <c r="AL10" i="6"/>
  <c r="AM10" i="6"/>
  <c r="AN10" i="6"/>
  <c r="AO10" i="6"/>
  <c r="AP10" i="6"/>
  <c r="AF11" i="6"/>
  <c r="AG11" i="6"/>
  <c r="AH11" i="6"/>
  <c r="AI11" i="6"/>
  <c r="AJ11" i="6"/>
  <c r="AK11" i="6"/>
  <c r="AL11" i="6"/>
  <c r="AM11" i="6"/>
  <c r="AN11" i="6"/>
  <c r="AO11" i="6"/>
  <c r="AP11" i="6"/>
  <c r="AF12" i="6"/>
  <c r="AG12" i="6"/>
  <c r="AH12" i="6"/>
  <c r="AI12" i="6"/>
  <c r="AJ12" i="6"/>
  <c r="AK12" i="6"/>
  <c r="AL12" i="6"/>
  <c r="AM12" i="6"/>
  <c r="AN12" i="6"/>
  <c r="AO12" i="6"/>
  <c r="AP12" i="6"/>
  <c r="AF13" i="6"/>
  <c r="AG13" i="6"/>
  <c r="AH13" i="6"/>
  <c r="AI13" i="6"/>
  <c r="AJ13" i="6"/>
  <c r="AK13" i="6"/>
  <c r="AL13" i="6"/>
  <c r="AM13" i="6"/>
  <c r="AN13" i="6"/>
  <c r="AO13" i="6"/>
  <c r="AP13" i="6"/>
  <c r="AF14" i="6"/>
  <c r="AG14" i="6"/>
  <c r="AH14" i="6"/>
  <c r="AI14" i="6"/>
  <c r="AJ14" i="6"/>
  <c r="AK14" i="6"/>
  <c r="AL14" i="6"/>
  <c r="AM14" i="6"/>
  <c r="AN14" i="6"/>
  <c r="AO14" i="6"/>
  <c r="AP14" i="6"/>
  <c r="AF16" i="6"/>
  <c r="AG16" i="6"/>
  <c r="AH16" i="6"/>
  <c r="AI16" i="6"/>
  <c r="AJ16" i="6"/>
  <c r="AK16" i="6"/>
  <c r="AL16" i="6"/>
  <c r="AM16" i="6"/>
  <c r="AN16" i="6"/>
  <c r="AO16" i="6"/>
  <c r="AP16" i="6"/>
  <c r="AF17" i="6"/>
  <c r="AG17" i="6"/>
  <c r="AH17" i="6"/>
  <c r="AI17" i="6"/>
  <c r="AJ17" i="6"/>
  <c r="AK17" i="6"/>
  <c r="AL17" i="6"/>
  <c r="AM17" i="6"/>
  <c r="AN17" i="6"/>
  <c r="AO17" i="6"/>
  <c r="AP17" i="6"/>
  <c r="AF18" i="6"/>
  <c r="AG18" i="6"/>
  <c r="AH18" i="6"/>
  <c r="AI18" i="6"/>
  <c r="AJ18" i="6"/>
  <c r="AK18" i="6"/>
  <c r="AL18" i="6"/>
  <c r="AM18" i="6"/>
  <c r="AN18" i="6"/>
  <c r="AO18" i="6"/>
  <c r="AP18" i="6"/>
  <c r="AF19" i="6"/>
  <c r="AG19" i="6"/>
  <c r="AH19" i="6"/>
  <c r="AI19" i="6"/>
  <c r="AJ19" i="6"/>
  <c r="AK19" i="6"/>
  <c r="AL19" i="6"/>
  <c r="AM19" i="6"/>
  <c r="AN19" i="6"/>
  <c r="AO19" i="6"/>
  <c r="AP19" i="6"/>
  <c r="AF20" i="6"/>
  <c r="AG20" i="6"/>
  <c r="AH20" i="6"/>
  <c r="AI20" i="6"/>
  <c r="AJ20" i="6"/>
  <c r="AK20" i="6"/>
  <c r="AL20" i="6"/>
  <c r="AM20" i="6"/>
  <c r="AN20" i="6"/>
  <c r="AO20" i="6"/>
  <c r="AP20" i="6"/>
  <c r="AF21" i="6"/>
  <c r="AG21" i="6"/>
  <c r="AH21" i="6"/>
  <c r="AI21" i="6"/>
  <c r="AJ21" i="6"/>
  <c r="AK21" i="6"/>
  <c r="AL21" i="6"/>
  <c r="AM21" i="6"/>
  <c r="AN21" i="6"/>
  <c r="AO21" i="6"/>
  <c r="AP21" i="6"/>
  <c r="AF22" i="6"/>
  <c r="AG22" i="6"/>
  <c r="AH22" i="6"/>
  <c r="AI22" i="6"/>
  <c r="AJ22" i="6"/>
  <c r="AK22" i="6"/>
  <c r="AL22" i="6"/>
  <c r="AM22" i="6"/>
  <c r="AN22" i="6"/>
  <c r="AO22" i="6"/>
  <c r="AP22" i="6"/>
  <c r="AF23" i="6"/>
  <c r="AG23" i="6"/>
  <c r="AH23" i="6"/>
  <c r="AI23" i="6"/>
  <c r="AJ23" i="6"/>
  <c r="AK23" i="6"/>
  <c r="AL23" i="6"/>
  <c r="AM23" i="6"/>
  <c r="AN23" i="6"/>
  <c r="AO23" i="6"/>
  <c r="AP23" i="6"/>
  <c r="AF24" i="6"/>
  <c r="AG24" i="6"/>
  <c r="AH24" i="6"/>
  <c r="AI24" i="6"/>
  <c r="AJ24" i="6"/>
  <c r="AK24" i="6"/>
  <c r="AL24" i="6"/>
  <c r="AM24" i="6"/>
  <c r="AN24" i="6"/>
  <c r="AO24" i="6"/>
  <c r="AP24" i="6"/>
  <c r="AF26" i="6"/>
  <c r="AG26" i="6"/>
  <c r="AH26" i="6"/>
  <c r="AI26" i="6"/>
  <c r="AJ26" i="6"/>
  <c r="AK26" i="6"/>
  <c r="AL26" i="6"/>
  <c r="AM26" i="6"/>
  <c r="AN26" i="6"/>
  <c r="AO26" i="6"/>
  <c r="AP26" i="6"/>
  <c r="AF27" i="6"/>
  <c r="AG27" i="6"/>
  <c r="AH27" i="6"/>
  <c r="AI27" i="6"/>
  <c r="AJ27" i="6"/>
  <c r="AK27" i="6"/>
  <c r="AL27" i="6"/>
  <c r="AM27" i="6"/>
  <c r="AN27" i="6"/>
  <c r="AO27" i="6"/>
  <c r="AP27" i="6"/>
  <c r="AF28" i="6"/>
  <c r="AG28" i="6"/>
  <c r="AH28" i="6"/>
  <c r="AI28" i="6"/>
  <c r="AJ28" i="6"/>
  <c r="AK28" i="6"/>
  <c r="AL28" i="6"/>
  <c r="AM28" i="6"/>
  <c r="AN28" i="6"/>
  <c r="AO28" i="6"/>
  <c r="AP28" i="6"/>
  <c r="AF30" i="6"/>
  <c r="AG30" i="6"/>
  <c r="AH30" i="6"/>
  <c r="AI30" i="6"/>
  <c r="AJ30" i="6"/>
  <c r="AK30" i="6"/>
  <c r="AL30" i="6"/>
  <c r="AM30" i="6"/>
  <c r="AN30" i="6"/>
  <c r="AO30" i="6"/>
  <c r="AP30" i="6"/>
  <c r="AF31" i="6"/>
  <c r="AG31" i="6"/>
  <c r="AH31" i="6"/>
  <c r="AI31" i="6"/>
  <c r="AJ31" i="6"/>
  <c r="AK31" i="6"/>
  <c r="AL31" i="6"/>
  <c r="AM31" i="6"/>
  <c r="AN31" i="6"/>
  <c r="AO31" i="6"/>
  <c r="AP31" i="6"/>
  <c r="AF32" i="6"/>
  <c r="AG32" i="6"/>
  <c r="AH32" i="6"/>
  <c r="AI32" i="6"/>
  <c r="AJ32" i="6"/>
  <c r="AK32" i="6"/>
  <c r="AL32" i="6"/>
  <c r="AM32" i="6"/>
  <c r="AN32" i="6"/>
  <c r="AO32" i="6"/>
  <c r="AP32" i="6"/>
  <c r="AF34" i="6"/>
  <c r="AG34" i="6"/>
  <c r="AH34" i="6"/>
  <c r="AI34" i="6"/>
  <c r="AJ34" i="6"/>
  <c r="AK34" i="6"/>
  <c r="AL34" i="6"/>
  <c r="AM34" i="6"/>
  <c r="AN34" i="6"/>
  <c r="AO34" i="6"/>
  <c r="AP34" i="6"/>
  <c r="AF35" i="6"/>
  <c r="AG35" i="6"/>
  <c r="AH35" i="6"/>
  <c r="AI35" i="6"/>
  <c r="AJ35" i="6"/>
  <c r="AK35" i="6"/>
  <c r="AL35" i="6"/>
  <c r="AM35" i="6"/>
  <c r="AN35" i="6"/>
  <c r="AO35" i="6"/>
  <c r="AP35" i="6"/>
  <c r="AF36" i="6"/>
  <c r="AG36" i="6"/>
  <c r="AH36" i="6"/>
  <c r="AI36" i="6"/>
  <c r="AJ36" i="6"/>
  <c r="AK36" i="6"/>
  <c r="AL36" i="6"/>
  <c r="AM36" i="6"/>
  <c r="AN36" i="6"/>
  <c r="AO36" i="6"/>
  <c r="AP36" i="6"/>
  <c r="AE36" i="6"/>
  <c r="AE35" i="6"/>
  <c r="AE34" i="6"/>
  <c r="AE32" i="6"/>
  <c r="AE31" i="6"/>
  <c r="AE30" i="6"/>
  <c r="AE28" i="6"/>
  <c r="AE27" i="6"/>
  <c r="AE26" i="6"/>
  <c r="AE24" i="6"/>
  <c r="AE23" i="6"/>
  <c r="AE22" i="6"/>
  <c r="AE21" i="6"/>
  <c r="AE20" i="6"/>
  <c r="AE19" i="6"/>
  <c r="AE18" i="6"/>
  <c r="AE17" i="6"/>
  <c r="AE16" i="6"/>
  <c r="AE14" i="6"/>
  <c r="AE13" i="6"/>
  <c r="AE12" i="6"/>
  <c r="AE11" i="6"/>
  <c r="AE10" i="6"/>
  <c r="AE9" i="6"/>
  <c r="AE8" i="6"/>
  <c r="AE7" i="6"/>
  <c r="AE6" i="6"/>
  <c r="S34" i="6"/>
  <c r="T34" i="6"/>
  <c r="U34" i="6"/>
  <c r="V34" i="6"/>
  <c r="W34" i="6"/>
  <c r="X34" i="6"/>
  <c r="Y34" i="6"/>
  <c r="Z34" i="6"/>
  <c r="AA34" i="6"/>
  <c r="AB34" i="6"/>
  <c r="AC34" i="6"/>
  <c r="S35" i="6"/>
  <c r="T35" i="6"/>
  <c r="U35" i="6"/>
  <c r="V35" i="6"/>
  <c r="W35" i="6"/>
  <c r="X35" i="6"/>
  <c r="Y35" i="6"/>
  <c r="Z35" i="6"/>
  <c r="AA35" i="6"/>
  <c r="AB35" i="6"/>
  <c r="AC35" i="6"/>
  <c r="S36" i="6"/>
  <c r="T36" i="6"/>
  <c r="U36" i="6"/>
  <c r="V36" i="6"/>
  <c r="W36" i="6"/>
  <c r="X36" i="6"/>
  <c r="Y36" i="6"/>
  <c r="Z36" i="6"/>
  <c r="AA36" i="6"/>
  <c r="AB36" i="6"/>
  <c r="AC36" i="6"/>
  <c r="R36" i="6"/>
  <c r="R35" i="6"/>
  <c r="R34" i="6"/>
  <c r="R32" i="6"/>
  <c r="S30" i="6"/>
  <c r="T30" i="6"/>
  <c r="U30" i="6"/>
  <c r="V30" i="6"/>
  <c r="W30" i="6"/>
  <c r="X30" i="6"/>
  <c r="Y30" i="6"/>
  <c r="Z30" i="6"/>
  <c r="AA30" i="6"/>
  <c r="AB30" i="6"/>
  <c r="AC30" i="6"/>
  <c r="S31" i="6"/>
  <c r="T31" i="6"/>
  <c r="U31" i="6"/>
  <c r="V31" i="6"/>
  <c r="W31" i="6"/>
  <c r="X31" i="6"/>
  <c r="Y31" i="6"/>
  <c r="Z31" i="6"/>
  <c r="AA31" i="6"/>
  <c r="AB31" i="6"/>
  <c r="AC31" i="6"/>
  <c r="S32" i="6"/>
  <c r="T32" i="6"/>
  <c r="U32" i="6"/>
  <c r="V32" i="6"/>
  <c r="W32" i="6"/>
  <c r="X32" i="6"/>
  <c r="Y32" i="6"/>
  <c r="Z32" i="6"/>
  <c r="AA32" i="6"/>
  <c r="AB32" i="6"/>
  <c r="AC32" i="6"/>
  <c r="R31" i="6"/>
  <c r="R30" i="6"/>
  <c r="R28" i="6"/>
  <c r="S26" i="6"/>
  <c r="T26" i="6"/>
  <c r="U26" i="6"/>
  <c r="V26" i="6"/>
  <c r="W26" i="6"/>
  <c r="X26" i="6"/>
  <c r="Y26" i="6"/>
  <c r="Z26" i="6"/>
  <c r="AA26" i="6"/>
  <c r="AB26" i="6"/>
  <c r="AC26" i="6"/>
  <c r="S27" i="6"/>
  <c r="T27" i="6"/>
  <c r="U27" i="6"/>
  <c r="V27" i="6"/>
  <c r="W27" i="6"/>
  <c r="X27" i="6"/>
  <c r="Y27" i="6"/>
  <c r="Z27" i="6"/>
  <c r="AA27" i="6"/>
  <c r="AB27" i="6"/>
  <c r="AC27" i="6"/>
  <c r="S28" i="6"/>
  <c r="T28" i="6"/>
  <c r="U28" i="6"/>
  <c r="V28" i="6"/>
  <c r="W28" i="6"/>
  <c r="X28" i="6"/>
  <c r="Y28" i="6"/>
  <c r="Z28" i="6"/>
  <c r="AA28" i="6"/>
  <c r="AB28" i="6"/>
  <c r="AC28" i="6"/>
  <c r="R27" i="6"/>
  <c r="R26" i="6"/>
  <c r="R24" i="6"/>
  <c r="S22" i="6"/>
  <c r="T22" i="6"/>
  <c r="U22" i="6"/>
  <c r="V22" i="6"/>
  <c r="W22" i="6"/>
  <c r="X22" i="6"/>
  <c r="Y22" i="6"/>
  <c r="Z22" i="6"/>
  <c r="AA22" i="6"/>
  <c r="AB22" i="6"/>
  <c r="AC22" i="6"/>
  <c r="S23" i="6"/>
  <c r="T23" i="6"/>
  <c r="U23" i="6"/>
  <c r="V23" i="6"/>
  <c r="W23" i="6"/>
  <c r="X23" i="6"/>
  <c r="Y23" i="6"/>
  <c r="Z23" i="6"/>
  <c r="AA23" i="6"/>
  <c r="AB23" i="6"/>
  <c r="AC23" i="6"/>
  <c r="S24" i="6"/>
  <c r="T24" i="6"/>
  <c r="U24" i="6"/>
  <c r="V24" i="6"/>
  <c r="W24" i="6"/>
  <c r="X24" i="6"/>
  <c r="Y24" i="6"/>
  <c r="Z24" i="6"/>
  <c r="AA24" i="6"/>
  <c r="AB24" i="6"/>
  <c r="AC24" i="6"/>
  <c r="R23" i="6"/>
  <c r="R22" i="6"/>
  <c r="S19" i="6"/>
  <c r="T19" i="6"/>
  <c r="U19" i="6"/>
  <c r="V19" i="6"/>
  <c r="W19" i="6"/>
  <c r="X19" i="6"/>
  <c r="Y19" i="6"/>
  <c r="Z19" i="6"/>
  <c r="AA19" i="6"/>
  <c r="AB19" i="6"/>
  <c r="AC19" i="6"/>
  <c r="S20" i="6"/>
  <c r="T20" i="6"/>
  <c r="U20" i="6"/>
  <c r="V20" i="6"/>
  <c r="W20" i="6"/>
  <c r="X20" i="6"/>
  <c r="Y20" i="6"/>
  <c r="Z20" i="6"/>
  <c r="AA20" i="6"/>
  <c r="AB20" i="6"/>
  <c r="AC20" i="6"/>
  <c r="S21" i="6"/>
  <c r="T21" i="6"/>
  <c r="U21" i="6"/>
  <c r="V21" i="6"/>
  <c r="W21" i="6"/>
  <c r="X21" i="6"/>
  <c r="Y21" i="6"/>
  <c r="Z21" i="6"/>
  <c r="AA21" i="6"/>
  <c r="AB21" i="6"/>
  <c r="AC21" i="6"/>
  <c r="R21" i="6"/>
  <c r="R20" i="6"/>
  <c r="R19" i="6"/>
  <c r="S16" i="6"/>
  <c r="T16" i="6"/>
  <c r="U16" i="6"/>
  <c r="V16" i="6"/>
  <c r="W16" i="6"/>
  <c r="X16" i="6"/>
  <c r="Y16" i="6"/>
  <c r="Z16" i="6"/>
  <c r="AA16" i="6"/>
  <c r="AB16" i="6"/>
  <c r="AC16" i="6"/>
  <c r="S17" i="6"/>
  <c r="T17" i="6"/>
  <c r="U17" i="6"/>
  <c r="V17" i="6"/>
  <c r="W17" i="6"/>
  <c r="X17" i="6"/>
  <c r="Y17" i="6"/>
  <c r="Z17" i="6"/>
  <c r="AA17" i="6"/>
  <c r="AB17" i="6"/>
  <c r="AC17" i="6"/>
  <c r="S18" i="6"/>
  <c r="T18" i="6"/>
  <c r="U18" i="6"/>
  <c r="V18" i="6"/>
  <c r="W18" i="6"/>
  <c r="X18" i="6"/>
  <c r="Y18" i="6"/>
  <c r="Z18" i="6"/>
  <c r="AA18" i="6"/>
  <c r="AB18" i="6"/>
  <c r="AC18" i="6"/>
  <c r="R18" i="6"/>
  <c r="R17" i="6"/>
  <c r="R16" i="6"/>
  <c r="R14" i="6"/>
  <c r="S12" i="6"/>
  <c r="T12" i="6"/>
  <c r="U12" i="6"/>
  <c r="V12" i="6"/>
  <c r="W12" i="6"/>
  <c r="X12" i="6"/>
  <c r="Y12" i="6"/>
  <c r="Z12" i="6"/>
  <c r="AA12" i="6"/>
  <c r="AB12" i="6"/>
  <c r="AC12" i="6"/>
  <c r="S13" i="6"/>
  <c r="T13" i="6"/>
  <c r="U13" i="6"/>
  <c r="V13" i="6"/>
  <c r="W13" i="6"/>
  <c r="X13" i="6"/>
  <c r="Y13" i="6"/>
  <c r="Z13" i="6"/>
  <c r="AA13" i="6"/>
  <c r="AB13" i="6"/>
  <c r="AC13" i="6"/>
  <c r="S14" i="6"/>
  <c r="T14" i="6"/>
  <c r="U14" i="6"/>
  <c r="V14" i="6"/>
  <c r="W14" i="6"/>
  <c r="X14" i="6"/>
  <c r="Y14" i="6"/>
  <c r="Z14" i="6"/>
  <c r="AA14" i="6"/>
  <c r="AB14" i="6"/>
  <c r="AC14" i="6"/>
  <c r="R13" i="6"/>
  <c r="R12" i="6"/>
  <c r="S9" i="6"/>
  <c r="T9" i="6"/>
  <c r="U9" i="6"/>
  <c r="V9" i="6"/>
  <c r="W9" i="6"/>
  <c r="X9" i="6"/>
  <c r="Y9" i="6"/>
  <c r="Z9" i="6"/>
  <c r="AA9" i="6"/>
  <c r="AB9" i="6"/>
  <c r="AC9" i="6"/>
  <c r="S10" i="6"/>
  <c r="T10" i="6"/>
  <c r="U10" i="6"/>
  <c r="V10" i="6"/>
  <c r="W10" i="6"/>
  <c r="X10" i="6"/>
  <c r="Y10" i="6"/>
  <c r="Z10" i="6"/>
  <c r="AA10" i="6"/>
  <c r="AB10" i="6"/>
  <c r="AC10" i="6"/>
  <c r="S11" i="6"/>
  <c r="T11" i="6"/>
  <c r="U11" i="6"/>
  <c r="V11" i="6"/>
  <c r="W11" i="6"/>
  <c r="X11" i="6"/>
  <c r="Y11" i="6"/>
  <c r="Z11" i="6"/>
  <c r="AA11" i="6"/>
  <c r="AB11" i="6"/>
  <c r="AC11" i="6"/>
  <c r="R11" i="6"/>
  <c r="R10" i="6"/>
  <c r="R9" i="6"/>
  <c r="S8" i="6"/>
  <c r="T8" i="6"/>
  <c r="U8" i="6"/>
  <c r="V8" i="6"/>
  <c r="W8" i="6"/>
  <c r="X8" i="6"/>
  <c r="Y8" i="6"/>
  <c r="Z8" i="6"/>
  <c r="AA8" i="6"/>
  <c r="AB8" i="6"/>
  <c r="AC8" i="6"/>
  <c r="R8" i="6"/>
  <c r="S7" i="6"/>
  <c r="T7" i="6"/>
  <c r="U7" i="6"/>
  <c r="V7" i="6"/>
  <c r="W7" i="6"/>
  <c r="X7" i="6"/>
  <c r="Y7" i="6"/>
  <c r="Z7" i="6"/>
  <c r="AA7" i="6"/>
  <c r="AB7" i="6"/>
  <c r="AC7" i="6"/>
  <c r="R7" i="6"/>
  <c r="S6" i="6"/>
  <c r="T6" i="6"/>
  <c r="U6" i="6"/>
  <c r="V6" i="6"/>
  <c r="W6" i="6"/>
  <c r="X6" i="6"/>
  <c r="Y6" i="6"/>
  <c r="Z6" i="6"/>
  <c r="AA6" i="6"/>
  <c r="AB6" i="6"/>
  <c r="AC6" i="6"/>
  <c r="R6" i="6"/>
  <c r="BK3" i="6"/>
  <c r="CK3" i="6" s="1"/>
  <c r="CK36" i="6" s="1"/>
  <c r="BL3" i="6"/>
  <c r="CL3" i="6" s="1"/>
  <c r="CL36" i="6" s="1"/>
  <c r="BM3" i="6"/>
  <c r="CM3" i="6" s="1"/>
  <c r="CM36" i="6" s="1"/>
  <c r="BN3" i="6"/>
  <c r="CN3" i="6" s="1"/>
  <c r="CN36" i="6" s="1"/>
  <c r="BO3" i="6"/>
  <c r="CO3" i="6" s="1"/>
  <c r="CO36" i="6" s="1"/>
  <c r="BP3" i="6"/>
  <c r="CP3" i="6" s="1"/>
  <c r="BQ3" i="6"/>
  <c r="CQ3" i="6" s="1"/>
  <c r="CQ36" i="6" s="1"/>
  <c r="BR3" i="6"/>
  <c r="CR3" i="6" s="1"/>
  <c r="CR36" i="6" s="1"/>
  <c r="BS3" i="6"/>
  <c r="CS3" i="6" s="1"/>
  <c r="CS36" i="6" s="1"/>
  <c r="BI3" i="6"/>
  <c r="CI3" i="6" s="1"/>
  <c r="BJ3" i="6"/>
  <c r="CJ3" i="6" s="1"/>
  <c r="CJ8" i="6" s="1"/>
  <c r="BH3" i="6"/>
  <c r="CH3" i="6" s="1"/>
  <c r="CH6" i="6" s="1"/>
  <c r="B6" i="6"/>
  <c r="B7" i="6"/>
  <c r="B8" i="6"/>
  <c r="B36" i="6"/>
  <c r="B35" i="6"/>
  <c r="B34" i="6"/>
  <c r="B32" i="6"/>
  <c r="B31" i="6"/>
  <c r="B30" i="6"/>
  <c r="B28" i="6"/>
  <c r="B27" i="6"/>
  <c r="B26" i="6"/>
  <c r="B24" i="6"/>
  <c r="B23" i="6"/>
  <c r="B22" i="6"/>
  <c r="B21" i="6"/>
  <c r="B20" i="6"/>
  <c r="B19" i="6"/>
  <c r="B18" i="6"/>
  <c r="B17" i="6"/>
  <c r="B16" i="6"/>
  <c r="B14" i="6"/>
  <c r="B13" i="6"/>
  <c r="B12" i="6"/>
  <c r="B11" i="6"/>
  <c r="B10" i="6"/>
  <c r="B9" i="6"/>
  <c r="O16" i="6"/>
  <c r="P16" i="6"/>
  <c r="O17" i="6"/>
  <c r="P17" i="6"/>
  <c r="O18" i="6"/>
  <c r="BR18" i="6" s="1"/>
  <c r="P18" i="6"/>
  <c r="BS18" i="6" s="1"/>
  <c r="O19" i="6"/>
  <c r="P19" i="6"/>
  <c r="O20" i="6"/>
  <c r="P20" i="6"/>
  <c r="O21" i="6"/>
  <c r="P21" i="6"/>
  <c r="O22" i="6"/>
  <c r="P22" i="6"/>
  <c r="O23" i="6"/>
  <c r="P23" i="6"/>
  <c r="O24" i="6"/>
  <c r="BR24" i="6" s="1"/>
  <c r="P24" i="6"/>
  <c r="BS24" i="6" s="1"/>
  <c r="O26" i="6"/>
  <c r="P26" i="6"/>
  <c r="O27" i="6"/>
  <c r="P27" i="6"/>
  <c r="O28" i="6"/>
  <c r="P28" i="6"/>
  <c r="O30" i="6"/>
  <c r="P30" i="6"/>
  <c r="O31" i="6"/>
  <c r="P31" i="6"/>
  <c r="O32" i="6"/>
  <c r="BR32" i="6" s="1"/>
  <c r="P32" i="6"/>
  <c r="BS32" i="6" s="1"/>
  <c r="O34" i="6"/>
  <c r="P34" i="6"/>
  <c r="O35" i="6"/>
  <c r="P35" i="6"/>
  <c r="O36" i="6"/>
  <c r="P36" i="6"/>
  <c r="F16" i="6"/>
  <c r="G16" i="6"/>
  <c r="H16" i="6"/>
  <c r="I16" i="6"/>
  <c r="J16" i="6"/>
  <c r="K16" i="6"/>
  <c r="L16" i="6"/>
  <c r="M16" i="6"/>
  <c r="N16" i="6"/>
  <c r="F17" i="6"/>
  <c r="G17" i="6"/>
  <c r="H17" i="6"/>
  <c r="I17" i="6"/>
  <c r="J17" i="6"/>
  <c r="K17" i="6"/>
  <c r="BN17" i="6" s="1"/>
  <c r="L17" i="6"/>
  <c r="M17" i="6"/>
  <c r="N17" i="6"/>
  <c r="F18" i="6"/>
  <c r="BI18" i="6" s="1"/>
  <c r="G18" i="6"/>
  <c r="BJ18" i="6" s="1"/>
  <c r="H18" i="6"/>
  <c r="I18" i="6"/>
  <c r="J18" i="6"/>
  <c r="K18" i="6"/>
  <c r="BN18" i="6" s="1"/>
  <c r="L18" i="6"/>
  <c r="M18" i="6"/>
  <c r="N18" i="6"/>
  <c r="F19" i="6"/>
  <c r="G19" i="6"/>
  <c r="H19" i="6"/>
  <c r="I19" i="6"/>
  <c r="J19" i="6"/>
  <c r="K19" i="6"/>
  <c r="BN19" i="6" s="1"/>
  <c r="L19" i="6"/>
  <c r="M19" i="6"/>
  <c r="N19" i="6"/>
  <c r="F20" i="6"/>
  <c r="G20" i="6"/>
  <c r="H20" i="6"/>
  <c r="I20" i="6"/>
  <c r="J20" i="6"/>
  <c r="K20" i="6"/>
  <c r="BN20" i="6" s="1"/>
  <c r="L20" i="6"/>
  <c r="M20" i="6"/>
  <c r="N20" i="6"/>
  <c r="F21" i="6"/>
  <c r="G21" i="6"/>
  <c r="H21" i="6"/>
  <c r="I21" i="6"/>
  <c r="J21" i="6"/>
  <c r="K21" i="6"/>
  <c r="BN21" i="6" s="1"/>
  <c r="L21" i="6"/>
  <c r="M21" i="6"/>
  <c r="N21" i="6"/>
  <c r="F22" i="6"/>
  <c r="BI22" i="6" s="1"/>
  <c r="G22" i="6"/>
  <c r="BJ22" i="6" s="1"/>
  <c r="H22" i="6"/>
  <c r="I22" i="6"/>
  <c r="J22" i="6"/>
  <c r="K22" i="6"/>
  <c r="BN22" i="6" s="1"/>
  <c r="L22" i="6"/>
  <c r="M22" i="6"/>
  <c r="N22" i="6"/>
  <c r="F23" i="6"/>
  <c r="G23" i="6"/>
  <c r="H23" i="6"/>
  <c r="I23" i="6"/>
  <c r="J23" i="6"/>
  <c r="K23" i="6"/>
  <c r="BN23" i="6" s="1"/>
  <c r="L23" i="6"/>
  <c r="M23" i="6"/>
  <c r="N23" i="6"/>
  <c r="F24" i="6"/>
  <c r="G24" i="6"/>
  <c r="H24" i="6"/>
  <c r="I24" i="6"/>
  <c r="J24" i="6"/>
  <c r="K24" i="6"/>
  <c r="BN24" i="6" s="1"/>
  <c r="L24" i="6"/>
  <c r="M24" i="6"/>
  <c r="N24" i="6"/>
  <c r="F26" i="6"/>
  <c r="G26" i="6"/>
  <c r="H26" i="6"/>
  <c r="I26" i="6"/>
  <c r="J26" i="6"/>
  <c r="K26" i="6"/>
  <c r="BN26" i="6" s="1"/>
  <c r="L26" i="6"/>
  <c r="M26" i="6"/>
  <c r="N26" i="6"/>
  <c r="F27" i="6"/>
  <c r="BI27" i="6" s="1"/>
  <c r="G27" i="6"/>
  <c r="BJ27" i="6" s="1"/>
  <c r="H27" i="6"/>
  <c r="I27" i="6"/>
  <c r="J27" i="6"/>
  <c r="K27" i="6"/>
  <c r="BN27" i="6" s="1"/>
  <c r="L27" i="6"/>
  <c r="M27" i="6"/>
  <c r="N27" i="6"/>
  <c r="F28" i="6"/>
  <c r="G28" i="6"/>
  <c r="H28" i="6"/>
  <c r="I28" i="6"/>
  <c r="J28" i="6"/>
  <c r="K28" i="6"/>
  <c r="BN28" i="6" s="1"/>
  <c r="L28" i="6"/>
  <c r="M28" i="6"/>
  <c r="N28" i="6"/>
  <c r="F30" i="6"/>
  <c r="G30" i="6"/>
  <c r="H30" i="6"/>
  <c r="I30" i="6"/>
  <c r="J30" i="6"/>
  <c r="K30" i="6"/>
  <c r="BN30" i="6" s="1"/>
  <c r="L30" i="6"/>
  <c r="M30" i="6"/>
  <c r="N30" i="6"/>
  <c r="F31" i="6"/>
  <c r="G31" i="6"/>
  <c r="H31" i="6"/>
  <c r="I31" i="6"/>
  <c r="J31" i="6"/>
  <c r="K31" i="6"/>
  <c r="BN31" i="6" s="1"/>
  <c r="L31" i="6"/>
  <c r="M31" i="6"/>
  <c r="N31" i="6"/>
  <c r="F32" i="6"/>
  <c r="BI32" i="6" s="1"/>
  <c r="G32" i="6"/>
  <c r="BJ32" i="6" s="1"/>
  <c r="H32" i="6"/>
  <c r="I32" i="6"/>
  <c r="J32" i="6"/>
  <c r="K32" i="6"/>
  <c r="BN32" i="6" s="1"/>
  <c r="L32" i="6"/>
  <c r="M32" i="6"/>
  <c r="N32" i="6"/>
  <c r="F34" i="6"/>
  <c r="G34" i="6"/>
  <c r="H34" i="6"/>
  <c r="I34" i="6"/>
  <c r="J34" i="6"/>
  <c r="K34" i="6"/>
  <c r="BN34" i="6" s="1"/>
  <c r="L34" i="6"/>
  <c r="M34" i="6"/>
  <c r="N34" i="6"/>
  <c r="F35" i="6"/>
  <c r="G35" i="6"/>
  <c r="H35" i="6"/>
  <c r="I35" i="6"/>
  <c r="J35" i="6"/>
  <c r="K35" i="6"/>
  <c r="BN35" i="6" s="1"/>
  <c r="L35" i="6"/>
  <c r="M35" i="6"/>
  <c r="N35" i="6"/>
  <c r="F36" i="6"/>
  <c r="G36" i="6"/>
  <c r="H36" i="6"/>
  <c r="I36" i="6"/>
  <c r="J36" i="6"/>
  <c r="K36" i="6"/>
  <c r="BN36" i="6" s="1"/>
  <c r="L36" i="6"/>
  <c r="M36" i="6"/>
  <c r="N36" i="6"/>
  <c r="E36" i="6"/>
  <c r="E35" i="6"/>
  <c r="E34" i="6"/>
  <c r="BH34" i="6" s="1"/>
  <c r="E32" i="6"/>
  <c r="E31" i="6"/>
  <c r="E30" i="6"/>
  <c r="E28" i="6"/>
  <c r="E27" i="6"/>
  <c r="E26" i="6"/>
  <c r="E24" i="6"/>
  <c r="E23" i="6"/>
  <c r="E22" i="6"/>
  <c r="E21" i="6"/>
  <c r="E20" i="6"/>
  <c r="E19" i="6"/>
  <c r="BH19" i="6" s="1"/>
  <c r="E18" i="6"/>
  <c r="E17" i="6"/>
  <c r="E16" i="6"/>
  <c r="F7" i="6"/>
  <c r="G7" i="6"/>
  <c r="H7" i="6"/>
  <c r="I7" i="6"/>
  <c r="J7" i="6"/>
  <c r="K7" i="6"/>
  <c r="BN7" i="6" s="1"/>
  <c r="L7" i="6"/>
  <c r="M7" i="6"/>
  <c r="N7" i="6"/>
  <c r="O7" i="6"/>
  <c r="P7" i="6"/>
  <c r="F8" i="6"/>
  <c r="G8" i="6"/>
  <c r="H8" i="6"/>
  <c r="I8" i="6"/>
  <c r="J8" i="6"/>
  <c r="K8" i="6"/>
  <c r="BN8" i="6" s="1"/>
  <c r="L8" i="6"/>
  <c r="M8" i="6"/>
  <c r="N8" i="6"/>
  <c r="O8" i="6"/>
  <c r="P8" i="6"/>
  <c r="F9" i="6"/>
  <c r="G9" i="6"/>
  <c r="H9" i="6"/>
  <c r="I9" i="6"/>
  <c r="J9" i="6"/>
  <c r="K9" i="6"/>
  <c r="BN9" i="6" s="1"/>
  <c r="L9" i="6"/>
  <c r="M9" i="6"/>
  <c r="N9" i="6"/>
  <c r="O9" i="6"/>
  <c r="P9" i="6"/>
  <c r="F10" i="6"/>
  <c r="G10" i="6"/>
  <c r="H10" i="6"/>
  <c r="I10" i="6"/>
  <c r="J10" i="6"/>
  <c r="K10" i="6"/>
  <c r="BN10" i="6" s="1"/>
  <c r="L10" i="6"/>
  <c r="M10" i="6"/>
  <c r="N10" i="6"/>
  <c r="O10" i="6"/>
  <c r="BR10" i="6" s="1"/>
  <c r="P10" i="6"/>
  <c r="F11" i="6"/>
  <c r="G11" i="6"/>
  <c r="H11" i="6"/>
  <c r="I11" i="6"/>
  <c r="BL11" i="6" s="1"/>
  <c r="J11" i="6"/>
  <c r="K11" i="6"/>
  <c r="BN11" i="6" s="1"/>
  <c r="L11" i="6"/>
  <c r="BO11" i="6" s="1"/>
  <c r="M11" i="6"/>
  <c r="N11" i="6"/>
  <c r="O11" i="6"/>
  <c r="BR11" i="6" s="1"/>
  <c r="P11" i="6"/>
  <c r="BS11" i="6" s="1"/>
  <c r="F12" i="6"/>
  <c r="G12" i="6"/>
  <c r="H12" i="6"/>
  <c r="I12" i="6"/>
  <c r="BL12" i="6" s="1"/>
  <c r="J12" i="6"/>
  <c r="BM12" i="6" s="1"/>
  <c r="K12" i="6"/>
  <c r="BN12" i="6" s="1"/>
  <c r="L12" i="6"/>
  <c r="BO12" i="6" s="1"/>
  <c r="M12" i="6"/>
  <c r="BP12" i="6" s="1"/>
  <c r="N12" i="6"/>
  <c r="BQ12" i="6" s="1"/>
  <c r="O12" i="6"/>
  <c r="BR12" i="6" s="1"/>
  <c r="P12" i="6"/>
  <c r="BS12" i="6" s="1"/>
  <c r="F13" i="6"/>
  <c r="BI13" i="6" s="1"/>
  <c r="G13" i="6"/>
  <c r="BJ13" i="6" s="1"/>
  <c r="H13" i="6"/>
  <c r="I13" i="6"/>
  <c r="J13" i="6"/>
  <c r="K13" i="6"/>
  <c r="BN13" i="6" s="1"/>
  <c r="L13" i="6"/>
  <c r="M13" i="6"/>
  <c r="N13" i="6"/>
  <c r="O13" i="6"/>
  <c r="BR13" i="6" s="1"/>
  <c r="P13" i="6"/>
  <c r="F14" i="6"/>
  <c r="G14" i="6"/>
  <c r="H14" i="6"/>
  <c r="I14" i="6"/>
  <c r="J14" i="6"/>
  <c r="K14" i="6"/>
  <c r="BN14" i="6" s="1"/>
  <c r="L14" i="6"/>
  <c r="M14" i="6"/>
  <c r="N14" i="6"/>
  <c r="O14" i="6"/>
  <c r="P14" i="6"/>
  <c r="E14" i="6"/>
  <c r="E13" i="6"/>
  <c r="E12" i="6"/>
  <c r="E11" i="6"/>
  <c r="E10" i="6"/>
  <c r="BH10" i="6" s="1"/>
  <c r="E9" i="6"/>
  <c r="E8" i="6"/>
  <c r="E7" i="6"/>
  <c r="F6" i="6"/>
  <c r="G6" i="6"/>
  <c r="H6" i="6"/>
  <c r="I6" i="6"/>
  <c r="J6" i="6"/>
  <c r="K6" i="6"/>
  <c r="BN6" i="6" s="1"/>
  <c r="L6" i="6"/>
  <c r="M6" i="6"/>
  <c r="N6" i="6"/>
  <c r="O6" i="6"/>
  <c r="P6" i="6"/>
  <c r="E6" i="6"/>
  <c r="BH6" i="6" s="1"/>
  <c r="BF6" i="6" l="1"/>
  <c r="BF35" i="6"/>
  <c r="BF36" i="6"/>
  <c r="BF24" i="6"/>
  <c r="BF22" i="6"/>
  <c r="BF23" i="6"/>
  <c r="BF18" i="6"/>
  <c r="BF34" i="6"/>
  <c r="BF31" i="6"/>
  <c r="BF10" i="6"/>
  <c r="BF8" i="6"/>
  <c r="BF11" i="6"/>
  <c r="BF9" i="6"/>
  <c r="BF17" i="6"/>
  <c r="BF32" i="6"/>
  <c r="BF19" i="6"/>
  <c r="BF20" i="6"/>
  <c r="BF7" i="6"/>
  <c r="BF21" i="6"/>
  <c r="BF12" i="6"/>
  <c r="BF26" i="6"/>
  <c r="BF13" i="6"/>
  <c r="BF27" i="6"/>
  <c r="BF14" i="6"/>
  <c r="BF28" i="6"/>
  <c r="BF16" i="6"/>
  <c r="BO32" i="6"/>
  <c r="BO27" i="6"/>
  <c r="BO22" i="6"/>
  <c r="BO14" i="6"/>
  <c r="BP14" i="6"/>
  <c r="BO34" i="6"/>
  <c r="BO28" i="6"/>
  <c r="BO23" i="6"/>
  <c r="BO19" i="6"/>
  <c r="BO13" i="6"/>
  <c r="BO6" i="6"/>
  <c r="BO7" i="6"/>
  <c r="BO35" i="6"/>
  <c r="BO30" i="6"/>
  <c r="BO24" i="6"/>
  <c r="BO8" i="6"/>
  <c r="BN16" i="6"/>
  <c r="BO9" i="6"/>
  <c r="BO10" i="6"/>
  <c r="BO36" i="6"/>
  <c r="BO31" i="6"/>
  <c r="BO26" i="6"/>
  <c r="BO21" i="6"/>
  <c r="BO17" i="6"/>
  <c r="BQ14" i="6"/>
  <c r="BO18" i="6"/>
  <c r="CJ31" i="6"/>
  <c r="CI30" i="6"/>
  <c r="CP23" i="6"/>
  <c r="CJ17" i="6"/>
  <c r="CI16" i="6"/>
  <c r="CP10" i="6"/>
  <c r="CL6" i="6"/>
  <c r="CJ32" i="6"/>
  <c r="CI31" i="6"/>
  <c r="CP24" i="6"/>
  <c r="CJ18" i="6"/>
  <c r="CI17" i="6"/>
  <c r="CP11" i="6"/>
  <c r="CL7" i="6"/>
  <c r="BP28" i="6"/>
  <c r="CJ34" i="6"/>
  <c r="CI32" i="6"/>
  <c r="CP26" i="6"/>
  <c r="CJ19" i="6"/>
  <c r="CI18" i="6"/>
  <c r="CP12" i="6"/>
  <c r="CJ6" i="6"/>
  <c r="BQ13" i="6"/>
  <c r="CJ35" i="6"/>
  <c r="CP27" i="6"/>
  <c r="CJ20" i="6"/>
  <c r="CP13" i="6"/>
  <c r="CJ7" i="6"/>
  <c r="CI6" i="6"/>
  <c r="BQ7" i="6"/>
  <c r="BQ35" i="6"/>
  <c r="BQ30" i="6"/>
  <c r="CJ36" i="6"/>
  <c r="CP28" i="6"/>
  <c r="CJ21" i="6"/>
  <c r="CP14" i="6"/>
  <c r="BX3" i="6"/>
  <c r="BX34" i="6" s="1"/>
  <c r="BQ6" i="6"/>
  <c r="BO20" i="6"/>
  <c r="BO16" i="6"/>
  <c r="CP31" i="6"/>
  <c r="CJ23" i="6"/>
  <c r="CP17" i="6"/>
  <c r="CJ10" i="6"/>
  <c r="BQ10" i="6"/>
  <c r="BQ36" i="6"/>
  <c r="BQ31" i="6"/>
  <c r="BQ26" i="6"/>
  <c r="BQ21" i="6"/>
  <c r="CP32" i="6"/>
  <c r="CJ24" i="6"/>
  <c r="CP18" i="6"/>
  <c r="CJ11" i="6"/>
  <c r="BP17" i="6"/>
  <c r="CP34" i="6"/>
  <c r="CJ26" i="6"/>
  <c r="CP19" i="6"/>
  <c r="CJ12" i="6"/>
  <c r="CP6" i="6"/>
  <c r="CL8" i="6"/>
  <c r="CI9" i="6"/>
  <c r="CP35" i="6"/>
  <c r="CJ27" i="6"/>
  <c r="CI26" i="6"/>
  <c r="CP20" i="6"/>
  <c r="CJ13" i="6"/>
  <c r="CI12" i="6"/>
  <c r="CP7" i="6"/>
  <c r="CI8" i="6"/>
  <c r="CI23" i="6"/>
  <c r="CI11" i="6"/>
  <c r="CI34" i="6"/>
  <c r="CI19" i="6"/>
  <c r="CI28" i="6"/>
  <c r="CI14" i="6"/>
  <c r="CI22" i="6"/>
  <c r="CP36" i="6"/>
  <c r="CJ28" i="6"/>
  <c r="CI27" i="6"/>
  <c r="CP21" i="6"/>
  <c r="CJ14" i="6"/>
  <c r="CI13" i="6"/>
  <c r="CP8" i="6"/>
  <c r="BW24" i="6"/>
  <c r="CL12" i="6"/>
  <c r="CL13" i="6"/>
  <c r="CI10" i="6"/>
  <c r="CI24" i="6"/>
  <c r="CJ30" i="6"/>
  <c r="CP22" i="6"/>
  <c r="CJ16" i="6"/>
  <c r="CP9" i="6"/>
  <c r="CL9" i="6"/>
  <c r="CI35" i="6"/>
  <c r="CI20" i="6"/>
  <c r="CL10" i="6"/>
  <c r="CI7" i="6"/>
  <c r="CI36" i="6"/>
  <c r="CP30" i="6"/>
  <c r="CJ22" i="6"/>
  <c r="CI21" i="6"/>
  <c r="CP16" i="6"/>
  <c r="CL11" i="6"/>
  <c r="CJ9" i="6"/>
  <c r="BW3" i="6"/>
  <c r="BW8" i="6" s="1"/>
  <c r="BV3" i="6"/>
  <c r="BV31" i="6" s="1"/>
  <c r="BU3" i="6"/>
  <c r="BU32" i="6" s="1"/>
  <c r="CF3" i="6"/>
  <c r="CF36" i="6" s="1"/>
  <c r="CE3" i="6"/>
  <c r="CE36" i="6" s="1"/>
  <c r="CD3" i="6"/>
  <c r="CD34" i="6" s="1"/>
  <c r="CC3" i="6"/>
  <c r="CC36" i="6" s="1"/>
  <c r="CB3" i="6"/>
  <c r="CB13" i="6" s="1"/>
  <c r="CA3" i="6"/>
  <c r="CA36" i="6" s="1"/>
  <c r="BZ3" i="6"/>
  <c r="BZ36" i="6" s="1"/>
  <c r="BY3" i="6"/>
  <c r="BY36" i="6" s="1"/>
  <c r="CK6" i="6"/>
  <c r="CK7" i="6"/>
  <c r="CK8" i="6"/>
  <c r="CK9" i="6"/>
  <c r="CK10" i="6"/>
  <c r="CK11" i="6"/>
  <c r="CK12" i="6"/>
  <c r="CK13" i="6"/>
  <c r="CK14" i="6"/>
  <c r="CK16" i="6"/>
  <c r="CK17" i="6"/>
  <c r="CK18" i="6"/>
  <c r="CK19" i="6"/>
  <c r="CK20" i="6"/>
  <c r="CK21" i="6"/>
  <c r="CK22" i="6"/>
  <c r="CK23" i="6"/>
  <c r="CK24" i="6"/>
  <c r="CK26" i="6"/>
  <c r="CK27" i="6"/>
  <c r="CK28" i="6"/>
  <c r="CK30" i="6"/>
  <c r="CK31" i="6"/>
  <c r="CK32" i="6"/>
  <c r="CK34" i="6"/>
  <c r="CK35" i="6"/>
  <c r="CL14" i="6"/>
  <c r="CL16" i="6"/>
  <c r="CL17" i="6"/>
  <c r="CL18" i="6"/>
  <c r="CL19" i="6"/>
  <c r="CL20" i="6"/>
  <c r="CL21" i="6"/>
  <c r="CL22" i="6"/>
  <c r="CL23" i="6"/>
  <c r="CL24" i="6"/>
  <c r="CL26" i="6"/>
  <c r="CL27" i="6"/>
  <c r="CL28" i="6"/>
  <c r="CL30" i="6"/>
  <c r="CL31" i="6"/>
  <c r="CL32" i="6"/>
  <c r="CL34" i="6"/>
  <c r="CL35" i="6"/>
  <c r="BX20" i="6"/>
  <c r="BX24" i="6"/>
  <c r="BX28" i="6"/>
  <c r="BY8" i="6"/>
  <c r="BY9" i="6"/>
  <c r="BY11" i="6"/>
  <c r="BY13" i="6"/>
  <c r="BY14" i="6"/>
  <c r="BY16" i="6"/>
  <c r="BY20" i="6"/>
  <c r="BY21" i="6"/>
  <c r="BY27" i="6"/>
  <c r="BY28" i="6"/>
  <c r="BY30" i="6"/>
  <c r="CM6" i="6"/>
  <c r="CM7" i="6"/>
  <c r="CM8" i="6"/>
  <c r="CM9" i="6"/>
  <c r="CM10" i="6"/>
  <c r="CM11" i="6"/>
  <c r="CM12" i="6"/>
  <c r="CM13" i="6"/>
  <c r="CM14" i="6"/>
  <c r="CM16" i="6"/>
  <c r="CM17" i="6"/>
  <c r="CM18" i="6"/>
  <c r="CM19" i="6"/>
  <c r="CM20" i="6"/>
  <c r="CM21" i="6"/>
  <c r="CM22" i="6"/>
  <c r="CM23" i="6"/>
  <c r="CM24" i="6"/>
  <c r="CM26" i="6"/>
  <c r="CM27" i="6"/>
  <c r="CM28" i="6"/>
  <c r="CM30" i="6"/>
  <c r="CM31" i="6"/>
  <c r="CM32" i="6"/>
  <c r="CM34" i="6"/>
  <c r="CM35" i="6"/>
  <c r="BX27" i="6"/>
  <c r="BX32" i="6"/>
  <c r="BZ7" i="6"/>
  <c r="BZ8" i="6"/>
  <c r="BZ14" i="6"/>
  <c r="BZ20" i="6"/>
  <c r="BZ28" i="6"/>
  <c r="BZ35" i="6"/>
  <c r="CN6" i="6"/>
  <c r="CN7" i="6"/>
  <c r="CN8" i="6"/>
  <c r="CN9" i="6"/>
  <c r="CN10" i="6"/>
  <c r="CN11" i="6"/>
  <c r="CN12" i="6"/>
  <c r="CN13" i="6"/>
  <c r="CN14" i="6"/>
  <c r="CN16" i="6"/>
  <c r="CN17" i="6"/>
  <c r="CN18" i="6"/>
  <c r="CN19" i="6"/>
  <c r="CN20" i="6"/>
  <c r="CN21" i="6"/>
  <c r="CN22" i="6"/>
  <c r="CN23" i="6"/>
  <c r="CN24" i="6"/>
  <c r="CN26" i="6"/>
  <c r="CN27" i="6"/>
  <c r="CN28" i="6"/>
  <c r="CN30" i="6"/>
  <c r="CN31" i="6"/>
  <c r="CN32" i="6"/>
  <c r="CN34" i="6"/>
  <c r="CN35" i="6"/>
  <c r="BX12" i="6"/>
  <c r="BX16" i="6"/>
  <c r="BX19" i="6"/>
  <c r="CA6" i="6"/>
  <c r="CA10" i="6"/>
  <c r="CA11" i="6"/>
  <c r="CA12" i="6"/>
  <c r="CA18" i="6"/>
  <c r="CA19" i="6"/>
  <c r="CA23" i="6"/>
  <c r="CA24" i="6"/>
  <c r="CA26" i="6"/>
  <c r="CA32" i="6"/>
  <c r="CA34" i="6"/>
  <c r="CO6" i="6"/>
  <c r="CO7" i="6"/>
  <c r="CO8" i="6"/>
  <c r="CO9" i="6"/>
  <c r="CO10" i="6"/>
  <c r="CO11" i="6"/>
  <c r="CO12" i="6"/>
  <c r="CO13" i="6"/>
  <c r="CO14" i="6"/>
  <c r="CO16" i="6"/>
  <c r="CO17" i="6"/>
  <c r="CO18" i="6"/>
  <c r="CO19" i="6"/>
  <c r="CO20" i="6"/>
  <c r="CO21" i="6"/>
  <c r="CO22" i="6"/>
  <c r="CO23" i="6"/>
  <c r="CO24" i="6"/>
  <c r="CO26" i="6"/>
  <c r="CO27" i="6"/>
  <c r="CO28" i="6"/>
  <c r="CO30" i="6"/>
  <c r="CO31" i="6"/>
  <c r="CO32" i="6"/>
  <c r="CO34" i="6"/>
  <c r="CO35" i="6"/>
  <c r="CQ6" i="6"/>
  <c r="CQ7" i="6"/>
  <c r="CQ8" i="6"/>
  <c r="CQ9" i="6"/>
  <c r="CQ10" i="6"/>
  <c r="CQ11" i="6"/>
  <c r="CQ12" i="6"/>
  <c r="CQ13" i="6"/>
  <c r="CQ14" i="6"/>
  <c r="CQ16" i="6"/>
  <c r="CQ17" i="6"/>
  <c r="CQ18" i="6"/>
  <c r="CQ19" i="6"/>
  <c r="CQ20" i="6"/>
  <c r="CQ21" i="6"/>
  <c r="CQ22" i="6"/>
  <c r="CQ23" i="6"/>
  <c r="CQ24" i="6"/>
  <c r="CQ26" i="6"/>
  <c r="CQ27" i="6"/>
  <c r="CQ28" i="6"/>
  <c r="CQ30" i="6"/>
  <c r="CQ31" i="6"/>
  <c r="CQ32" i="6"/>
  <c r="CQ34" i="6"/>
  <c r="CQ35" i="6"/>
  <c r="CR6" i="6"/>
  <c r="CR7" i="6"/>
  <c r="CR8" i="6"/>
  <c r="CR9" i="6"/>
  <c r="CR10" i="6"/>
  <c r="CR11" i="6"/>
  <c r="CR12" i="6"/>
  <c r="CR13" i="6"/>
  <c r="CR14" i="6"/>
  <c r="CR16" i="6"/>
  <c r="CR17" i="6"/>
  <c r="CR18" i="6"/>
  <c r="CR19" i="6"/>
  <c r="CR20" i="6"/>
  <c r="CR21" i="6"/>
  <c r="CR22" i="6"/>
  <c r="CR23" i="6"/>
  <c r="CR24" i="6"/>
  <c r="CR26" i="6"/>
  <c r="CR27" i="6"/>
  <c r="CR28" i="6"/>
  <c r="CR30" i="6"/>
  <c r="CR31" i="6"/>
  <c r="CR32" i="6"/>
  <c r="CR34" i="6"/>
  <c r="CR35" i="6"/>
  <c r="CD21" i="6"/>
  <c r="CE6" i="6"/>
  <c r="CE18" i="6"/>
  <c r="CE19" i="6"/>
  <c r="CE32" i="6"/>
  <c r="CE34" i="6"/>
  <c r="CS6" i="6"/>
  <c r="CS7" i="6"/>
  <c r="CS8" i="6"/>
  <c r="CS9" i="6"/>
  <c r="CS10" i="6"/>
  <c r="CS11" i="6"/>
  <c r="CS12" i="6"/>
  <c r="CS13" i="6"/>
  <c r="CS14" i="6"/>
  <c r="CS16" i="6"/>
  <c r="CS17" i="6"/>
  <c r="CS18" i="6"/>
  <c r="CS19" i="6"/>
  <c r="CS20" i="6"/>
  <c r="CS21" i="6"/>
  <c r="CS22" i="6"/>
  <c r="CS23" i="6"/>
  <c r="CS24" i="6"/>
  <c r="CS26" i="6"/>
  <c r="CS27" i="6"/>
  <c r="CS28" i="6"/>
  <c r="CS30" i="6"/>
  <c r="CS31" i="6"/>
  <c r="CS32" i="6"/>
  <c r="CS34" i="6"/>
  <c r="CS35" i="6"/>
  <c r="CF8" i="6"/>
  <c r="CF12" i="6"/>
  <c r="CF13" i="6"/>
  <c r="CF14" i="6"/>
  <c r="CF21" i="6"/>
  <c r="CF26" i="6"/>
  <c r="CF27" i="6"/>
  <c r="CF28" i="6"/>
  <c r="CH7" i="6"/>
  <c r="CH8" i="6"/>
  <c r="CH9" i="6"/>
  <c r="CH10" i="6"/>
  <c r="CH11" i="6"/>
  <c r="CH12" i="6"/>
  <c r="CH13" i="6"/>
  <c r="CH14" i="6"/>
  <c r="CH16" i="6"/>
  <c r="CH17" i="6"/>
  <c r="CH18" i="6"/>
  <c r="CH19" i="6"/>
  <c r="CH20" i="6"/>
  <c r="CH21" i="6"/>
  <c r="CH22" i="6"/>
  <c r="CH23" i="6"/>
  <c r="CH24" i="6"/>
  <c r="CH26" i="6"/>
  <c r="CH27" i="6"/>
  <c r="CH28" i="6"/>
  <c r="CH30" i="6"/>
  <c r="CH31" i="6"/>
  <c r="CH32" i="6"/>
  <c r="CH34" i="6"/>
  <c r="CH35" i="6"/>
  <c r="CH36" i="6"/>
  <c r="BS13" i="6"/>
  <c r="BK10" i="6"/>
  <c r="BK11" i="6"/>
  <c r="BJ14" i="6"/>
  <c r="BI14" i="6"/>
  <c r="BJ12" i="6"/>
  <c r="BM13" i="6"/>
  <c r="BL13" i="6"/>
  <c r="BQ8" i="6"/>
  <c r="BQ9" i="6"/>
  <c r="BQ17" i="6"/>
  <c r="BQ11" i="6"/>
  <c r="BQ32" i="6"/>
  <c r="BQ34" i="6"/>
  <c r="BR34" i="6"/>
  <c r="BR26" i="6"/>
  <c r="BR19" i="6"/>
  <c r="C16" i="6"/>
  <c r="D18" i="6" s="1"/>
  <c r="C30" i="6"/>
  <c r="D31" i="6" s="1"/>
  <c r="BH11" i="6"/>
  <c r="BS14" i="6"/>
  <c r="BQ27" i="6"/>
  <c r="BQ22" i="6"/>
  <c r="BQ18" i="6"/>
  <c r="BR31" i="6"/>
  <c r="BR14" i="6"/>
  <c r="BQ28" i="6"/>
  <c r="BQ23" i="6"/>
  <c r="BQ19" i="6"/>
  <c r="BS6" i="6"/>
  <c r="BS7" i="6"/>
  <c r="BR36" i="6"/>
  <c r="BS8" i="6"/>
  <c r="BR7" i="6"/>
  <c r="BR6" i="6"/>
  <c r="BI11" i="6"/>
  <c r="BS9" i="6"/>
  <c r="BR8" i="6"/>
  <c r="BQ24" i="6"/>
  <c r="BQ20" i="6"/>
  <c r="BQ16" i="6"/>
  <c r="BR35" i="6"/>
  <c r="BR27" i="6"/>
  <c r="BR20" i="6"/>
  <c r="BI12" i="6"/>
  <c r="BS10" i="6"/>
  <c r="BR9" i="6"/>
  <c r="BS34" i="6"/>
  <c r="BS26" i="6"/>
  <c r="BS19" i="6"/>
  <c r="BR30" i="6"/>
  <c r="BR28" i="6"/>
  <c r="BM27" i="6"/>
  <c r="BM14" i="6"/>
  <c r="BK13" i="6"/>
  <c r="BK32" i="6"/>
  <c r="BK27" i="6"/>
  <c r="BK22" i="6"/>
  <c r="BK18" i="6"/>
  <c r="BM18" i="6"/>
  <c r="BL14" i="6"/>
  <c r="BM34" i="6"/>
  <c r="BM28" i="6"/>
  <c r="BM23" i="6"/>
  <c r="BM19" i="6"/>
  <c r="BM32" i="6"/>
  <c r="BL34" i="6"/>
  <c r="BL28" i="6"/>
  <c r="BL23" i="6"/>
  <c r="BL19" i="6"/>
  <c r="BK23" i="6"/>
  <c r="BM22" i="6"/>
  <c r="BM6" i="6"/>
  <c r="BM7" i="6"/>
  <c r="BM35" i="6"/>
  <c r="BM30" i="6"/>
  <c r="BM24" i="6"/>
  <c r="BM20" i="6"/>
  <c r="BM16" i="6"/>
  <c r="BL6" i="6"/>
  <c r="BM8" i="6"/>
  <c r="BL7" i="6"/>
  <c r="BL35" i="6"/>
  <c r="BL30" i="6"/>
  <c r="BL24" i="6"/>
  <c r="BL20" i="6"/>
  <c r="BL16" i="6"/>
  <c r="BL32" i="6"/>
  <c r="BL22" i="6"/>
  <c r="BM9" i="6"/>
  <c r="BL8" i="6"/>
  <c r="BK24" i="6"/>
  <c r="BL18" i="6"/>
  <c r="BM10" i="6"/>
  <c r="BL9" i="6"/>
  <c r="BM36" i="6"/>
  <c r="BM31" i="6"/>
  <c r="BM26" i="6"/>
  <c r="BM21" i="6"/>
  <c r="BM17" i="6"/>
  <c r="BL27" i="6"/>
  <c r="BM11" i="6"/>
  <c r="BL10" i="6"/>
  <c r="BK9" i="6"/>
  <c r="BL36" i="6"/>
  <c r="BL31" i="6"/>
  <c r="BL26" i="6"/>
  <c r="BL21" i="6"/>
  <c r="BL17" i="6"/>
  <c r="BH12" i="6"/>
  <c r="BH21" i="6"/>
  <c r="BH13" i="6"/>
  <c r="BH23" i="6"/>
  <c r="BJ34" i="6"/>
  <c r="BJ28" i="6"/>
  <c r="BJ19" i="6"/>
  <c r="BH24" i="6"/>
  <c r="BI34" i="6"/>
  <c r="BI28" i="6"/>
  <c r="BI23" i="6"/>
  <c r="BI19" i="6"/>
  <c r="BS31" i="6"/>
  <c r="BS23" i="6"/>
  <c r="BS17" i="6"/>
  <c r="BH26" i="6"/>
  <c r="BR23" i="6"/>
  <c r="BR17" i="6"/>
  <c r="BJ6" i="6"/>
  <c r="BJ7" i="6"/>
  <c r="BH27" i="6"/>
  <c r="BJ35" i="6"/>
  <c r="BJ30" i="6"/>
  <c r="BJ24" i="6"/>
  <c r="BJ20" i="6"/>
  <c r="BJ16" i="6"/>
  <c r="BS30" i="6"/>
  <c r="BS22" i="6"/>
  <c r="BS16" i="6"/>
  <c r="BH20" i="6"/>
  <c r="BH14" i="6"/>
  <c r="BJ8" i="6"/>
  <c r="BI7" i="6"/>
  <c r="BH28" i="6"/>
  <c r="BI35" i="6"/>
  <c r="BI30" i="6"/>
  <c r="BI24" i="6"/>
  <c r="BI20" i="6"/>
  <c r="BI16" i="6"/>
  <c r="BR22" i="6"/>
  <c r="BR16" i="6"/>
  <c r="BH35" i="6"/>
  <c r="BI6" i="6"/>
  <c r="BH7" i="6"/>
  <c r="BI8" i="6"/>
  <c r="BH16" i="6"/>
  <c r="BH30" i="6"/>
  <c r="BS36" i="6"/>
  <c r="BS28" i="6"/>
  <c r="BS21" i="6"/>
  <c r="BH17" i="6"/>
  <c r="BH31" i="6"/>
  <c r="BJ36" i="6"/>
  <c r="BJ31" i="6"/>
  <c r="BJ26" i="6"/>
  <c r="BJ21" i="6"/>
  <c r="BJ17" i="6"/>
  <c r="BR21" i="6"/>
  <c r="BH36" i="6"/>
  <c r="BJ11" i="6"/>
  <c r="BI10" i="6"/>
  <c r="BH18" i="6"/>
  <c r="BH32" i="6"/>
  <c r="BI36" i="6"/>
  <c r="BI31" i="6"/>
  <c r="BI26" i="6"/>
  <c r="BI21" i="6"/>
  <c r="BI17" i="6"/>
  <c r="BS35" i="6"/>
  <c r="BS27" i="6"/>
  <c r="BS20" i="6"/>
  <c r="BP13" i="6"/>
  <c r="BP32" i="6"/>
  <c r="BP27" i="6"/>
  <c r="BP22" i="6"/>
  <c r="BP18" i="6"/>
  <c r="BP34" i="6"/>
  <c r="BP23" i="6"/>
  <c r="BP19" i="6"/>
  <c r="BP6" i="6"/>
  <c r="BP7" i="6"/>
  <c r="BP35" i="6"/>
  <c r="BP30" i="6"/>
  <c r="BP24" i="6"/>
  <c r="BP20" i="6"/>
  <c r="BP16" i="6"/>
  <c r="BP8" i="6"/>
  <c r="BP9" i="6"/>
  <c r="BP10" i="6"/>
  <c r="BP36" i="6"/>
  <c r="BP31" i="6"/>
  <c r="BP26" i="6"/>
  <c r="BP21" i="6"/>
  <c r="BP11" i="6"/>
  <c r="BK6" i="6"/>
  <c r="BK36" i="6"/>
  <c r="BK31" i="6"/>
  <c r="BK26" i="6"/>
  <c r="BK21" i="6"/>
  <c r="BK17" i="6"/>
  <c r="C9" i="6"/>
  <c r="D9" i="6" s="1"/>
  <c r="BK12" i="6"/>
  <c r="BK14" i="6"/>
  <c r="BJ10" i="6"/>
  <c r="BK34" i="6"/>
  <c r="BK28" i="6"/>
  <c r="BK19" i="6"/>
  <c r="BI9" i="6"/>
  <c r="BK7" i="6"/>
  <c r="BK35" i="6"/>
  <c r="BK30" i="6"/>
  <c r="BK20" i="6"/>
  <c r="BK16" i="6"/>
  <c r="BK8" i="6"/>
  <c r="BH8" i="6"/>
  <c r="BJ9" i="6"/>
  <c r="BJ23" i="6"/>
  <c r="BH22" i="6"/>
  <c r="C22" i="6"/>
  <c r="BH9" i="6"/>
  <c r="C6" i="6"/>
  <c r="D6" i="6" s="1"/>
  <c r="C12" i="6"/>
  <c r="D12" i="6" s="1"/>
  <c r="C26" i="6"/>
  <c r="D28" i="6" s="1"/>
  <c r="C19" i="6"/>
  <c r="D19" i="6" s="1"/>
  <c r="C34" i="6"/>
  <c r="D34" i="6" s="1"/>
  <c r="BX9" i="6" l="1"/>
  <c r="BX23" i="6"/>
  <c r="BX17" i="6"/>
  <c r="BW28" i="6"/>
  <c r="BW7" i="6"/>
  <c r="BW9" i="6"/>
  <c r="BX6" i="6"/>
  <c r="BX21" i="6"/>
  <c r="BX13" i="6"/>
  <c r="BW23" i="6"/>
  <c r="BX36" i="6"/>
  <c r="BX18" i="6"/>
  <c r="BX11" i="6"/>
  <c r="BU6" i="6"/>
  <c r="BX14" i="6"/>
  <c r="BX8" i="6"/>
  <c r="BX10" i="6"/>
  <c r="BX35" i="6"/>
  <c r="BX7" i="6"/>
  <c r="BX30" i="6"/>
  <c r="BU30" i="6"/>
  <c r="BX31" i="6"/>
  <c r="AR6" i="6"/>
  <c r="BX26" i="6"/>
  <c r="BX22" i="6"/>
  <c r="CC28" i="6"/>
  <c r="CD11" i="6"/>
  <c r="CC27" i="6"/>
  <c r="CC21" i="6"/>
  <c r="BW34" i="6"/>
  <c r="BW10" i="6"/>
  <c r="CC14" i="6"/>
  <c r="BW21" i="6"/>
  <c r="BV22" i="6"/>
  <c r="CD28" i="6"/>
  <c r="CC13" i="6"/>
  <c r="BV17" i="6"/>
  <c r="BW16" i="6"/>
  <c r="CD27" i="6"/>
  <c r="CC8" i="6"/>
  <c r="BW18" i="6"/>
  <c r="BW35" i="6"/>
  <c r="CD13" i="6"/>
  <c r="CD26" i="6"/>
  <c r="BV27" i="6"/>
  <c r="CC20" i="6"/>
  <c r="BU24" i="6"/>
  <c r="BU34" i="6"/>
  <c r="CB14" i="6"/>
  <c r="CB7" i="6"/>
  <c r="CD24" i="6"/>
  <c r="CC32" i="6"/>
  <c r="CC18" i="6"/>
  <c r="CD8" i="6"/>
  <c r="BW12" i="6"/>
  <c r="CB10" i="6"/>
  <c r="BW32" i="6"/>
  <c r="CB6" i="6"/>
  <c r="CB28" i="6"/>
  <c r="CB9" i="6"/>
  <c r="CC7" i="6"/>
  <c r="CC34" i="6"/>
  <c r="CC19" i="6"/>
  <c r="BW30" i="6"/>
  <c r="CD23" i="6"/>
  <c r="CC31" i="6"/>
  <c r="CC17" i="6"/>
  <c r="BU20" i="6"/>
  <c r="BV35" i="6"/>
  <c r="CD6" i="6"/>
  <c r="CD17" i="6"/>
  <c r="BV23" i="6"/>
  <c r="CB26" i="6"/>
  <c r="CC35" i="6"/>
  <c r="CB20" i="6"/>
  <c r="CC6" i="6"/>
  <c r="BU19" i="6"/>
  <c r="CD16" i="6"/>
  <c r="CD22" i="6"/>
  <c r="CC30" i="6"/>
  <c r="CC16" i="6"/>
  <c r="BU13" i="6"/>
  <c r="BU26" i="6"/>
  <c r="BY35" i="6"/>
  <c r="BY12" i="6"/>
  <c r="BW36" i="6"/>
  <c r="CD19" i="6"/>
  <c r="BW17" i="6"/>
  <c r="CB36" i="6"/>
  <c r="CB34" i="6"/>
  <c r="CB11" i="6"/>
  <c r="BV30" i="6"/>
  <c r="CD32" i="6"/>
  <c r="CD36" i="6"/>
  <c r="CC24" i="6"/>
  <c r="CC11" i="6"/>
  <c r="BZ34" i="6"/>
  <c r="BY26" i="6"/>
  <c r="BY7" i="6"/>
  <c r="BV16" i="6"/>
  <c r="BW13" i="6"/>
  <c r="CB16" i="6"/>
  <c r="BW22" i="6"/>
  <c r="CB21" i="6"/>
  <c r="CC26" i="6"/>
  <c r="CD31" i="6"/>
  <c r="CD35" i="6"/>
  <c r="CC23" i="6"/>
  <c r="CC10" i="6"/>
  <c r="BY24" i="6"/>
  <c r="BV36" i="6"/>
  <c r="BV19" i="6"/>
  <c r="CD14" i="6"/>
  <c r="BW27" i="6"/>
  <c r="BW6" i="6"/>
  <c r="CD18" i="6"/>
  <c r="BW31" i="6"/>
  <c r="CB31" i="6"/>
  <c r="CC12" i="6"/>
  <c r="CB23" i="6"/>
  <c r="CD30" i="6"/>
  <c r="CC22" i="6"/>
  <c r="CC9" i="6"/>
  <c r="BZ21" i="6"/>
  <c r="BY22" i="6"/>
  <c r="BU27" i="6"/>
  <c r="BW26" i="6"/>
  <c r="CD10" i="6"/>
  <c r="BW19" i="6"/>
  <c r="CB32" i="6"/>
  <c r="CE12" i="6"/>
  <c r="CF20" i="6"/>
  <c r="CF7" i="6"/>
  <c r="CE11" i="6"/>
  <c r="BU23" i="6"/>
  <c r="BU22" i="6"/>
  <c r="BZ27" i="6"/>
  <c r="BZ13" i="6"/>
  <c r="CF34" i="6"/>
  <c r="CF19" i="6"/>
  <c r="CF6" i="6"/>
  <c r="CE23" i="6"/>
  <c r="CE10" i="6"/>
  <c r="BU17" i="6"/>
  <c r="CA31" i="6"/>
  <c r="CA17" i="6"/>
  <c r="BU18" i="6"/>
  <c r="BZ26" i="6"/>
  <c r="BZ12" i="6"/>
  <c r="BY34" i="6"/>
  <c r="BY19" i="6"/>
  <c r="BY6" i="6"/>
  <c r="CB35" i="6"/>
  <c r="CB30" i="6"/>
  <c r="BV32" i="6"/>
  <c r="BV9" i="6"/>
  <c r="CB18" i="6"/>
  <c r="CD12" i="6"/>
  <c r="CB24" i="6"/>
  <c r="CB27" i="6"/>
  <c r="CB22" i="6"/>
  <c r="CE26" i="6"/>
  <c r="CF35" i="6"/>
  <c r="CE24" i="6"/>
  <c r="CF32" i="6"/>
  <c r="CF18" i="6"/>
  <c r="CE22" i="6"/>
  <c r="CE9" i="6"/>
  <c r="BU10" i="6"/>
  <c r="CA30" i="6"/>
  <c r="CA16" i="6"/>
  <c r="BU12" i="6"/>
  <c r="BZ24" i="6"/>
  <c r="BZ11" i="6"/>
  <c r="BY32" i="6"/>
  <c r="BY18" i="6"/>
  <c r="BV28" i="6"/>
  <c r="BV6" i="6"/>
  <c r="BV34" i="6"/>
  <c r="CD20" i="6"/>
  <c r="CF31" i="6"/>
  <c r="CF17" i="6"/>
  <c r="CE21" i="6"/>
  <c r="CE8" i="6"/>
  <c r="CA28" i="6"/>
  <c r="CA14" i="6"/>
  <c r="BU8" i="6"/>
  <c r="BZ23" i="6"/>
  <c r="BZ10" i="6"/>
  <c r="BY31" i="6"/>
  <c r="BY17" i="6"/>
  <c r="BV24" i="6"/>
  <c r="BV12" i="6"/>
  <c r="CB17" i="6"/>
  <c r="CB19" i="6"/>
  <c r="CB12" i="6"/>
  <c r="CF30" i="6"/>
  <c r="CF16" i="6"/>
  <c r="CE35" i="6"/>
  <c r="CE20" i="6"/>
  <c r="CE7" i="6"/>
  <c r="BU28" i="6"/>
  <c r="CA27" i="6"/>
  <c r="CA13" i="6"/>
  <c r="BZ22" i="6"/>
  <c r="BZ9" i="6"/>
  <c r="BU35" i="6"/>
  <c r="BV20" i="6"/>
  <c r="CE31" i="6"/>
  <c r="BZ6" i="6"/>
  <c r="CF11" i="6"/>
  <c r="CE30" i="6"/>
  <c r="CE16" i="6"/>
  <c r="CA22" i="6"/>
  <c r="CA9" i="6"/>
  <c r="BZ32" i="6"/>
  <c r="BZ18" i="6"/>
  <c r="BU16" i="6"/>
  <c r="BU14" i="6"/>
  <c r="BV26" i="6"/>
  <c r="BV21" i="6"/>
  <c r="BV14" i="6"/>
  <c r="BV18" i="6"/>
  <c r="BV11" i="6"/>
  <c r="BV10" i="6"/>
  <c r="BV13" i="6"/>
  <c r="CE17" i="6"/>
  <c r="BZ19" i="6"/>
  <c r="BU21" i="6"/>
  <c r="CF24" i="6"/>
  <c r="CF23" i="6"/>
  <c r="CF10" i="6"/>
  <c r="CE28" i="6"/>
  <c r="CE14" i="6"/>
  <c r="CA21" i="6"/>
  <c r="CA8" i="6"/>
  <c r="BU36" i="6"/>
  <c r="BZ31" i="6"/>
  <c r="BZ17" i="6"/>
  <c r="BU11" i="6"/>
  <c r="BY23" i="6"/>
  <c r="BY10" i="6"/>
  <c r="BU7" i="6"/>
  <c r="BW11" i="6"/>
  <c r="CD9" i="6"/>
  <c r="BV7" i="6"/>
  <c r="CD7" i="6"/>
  <c r="BW14" i="6"/>
  <c r="CB8" i="6"/>
  <c r="BW20" i="6"/>
  <c r="CF22" i="6"/>
  <c r="CF9" i="6"/>
  <c r="CE27" i="6"/>
  <c r="CE13" i="6"/>
  <c r="CA35" i="6"/>
  <c r="CA20" i="6"/>
  <c r="CA7" i="6"/>
  <c r="BU31" i="6"/>
  <c r="BZ30" i="6"/>
  <c r="BZ16" i="6"/>
  <c r="BU9" i="6"/>
  <c r="BV8" i="6"/>
  <c r="D32" i="6"/>
  <c r="D16" i="6"/>
  <c r="D17" i="6"/>
  <c r="D30" i="6"/>
  <c r="AR11" i="6"/>
  <c r="D10" i="6"/>
  <c r="AR17" i="6"/>
  <c r="AR35" i="6"/>
  <c r="AR12" i="6"/>
  <c r="AR14" i="6"/>
  <c r="AR26" i="6"/>
  <c r="AR18" i="6"/>
  <c r="AR7" i="6"/>
  <c r="AR22" i="6"/>
  <c r="AR16" i="6"/>
  <c r="AR27" i="6"/>
  <c r="AR19" i="6"/>
  <c r="AR31" i="6"/>
  <c r="AR32" i="6"/>
  <c r="AR28" i="6"/>
  <c r="AR13" i="6"/>
  <c r="AR8" i="6"/>
  <c r="AR36" i="6"/>
  <c r="AR24" i="6"/>
  <c r="AR34" i="6"/>
  <c r="AR10" i="6"/>
  <c r="AR20" i="6"/>
  <c r="AR21" i="6"/>
  <c r="AR23" i="6"/>
  <c r="D11" i="6"/>
  <c r="AR30" i="6"/>
  <c r="AR9" i="6"/>
  <c r="D35" i="6"/>
  <c r="D20" i="6"/>
  <c r="D14" i="6"/>
  <c r="D21" i="6"/>
  <c r="D27" i="6"/>
  <c r="D13" i="6"/>
  <c r="D26" i="6"/>
  <c r="D7" i="6"/>
  <c r="D8" i="6"/>
  <c r="D22" i="6"/>
  <c r="D24" i="6"/>
  <c r="D23" i="6"/>
  <c r="D36" i="6"/>
  <c r="BC6" i="6" l="1"/>
  <c r="BC33" i="6"/>
  <c r="BC30" i="6"/>
  <c r="AX19" i="6"/>
  <c r="AX26" i="6"/>
  <c r="BC37" i="6"/>
  <c r="AX9" i="6"/>
  <c r="AX22" i="6"/>
  <c r="AX37" i="6"/>
  <c r="BC26" i="6"/>
  <c r="BC19" i="6"/>
  <c r="BC9" i="6"/>
  <c r="AX16" i="6"/>
  <c r="AX25" i="6"/>
  <c r="AX33" i="6"/>
  <c r="AX30" i="6"/>
  <c r="AX12" i="6"/>
  <c r="AV31" i="6"/>
  <c r="AV23" i="6"/>
  <c r="AV19" i="6"/>
  <c r="AV27" i="6"/>
  <c r="AV20" i="6"/>
  <c r="AV10" i="6"/>
  <c r="AV7" i="6"/>
  <c r="AV24" i="6"/>
  <c r="AV26" i="6"/>
  <c r="AV8" i="6"/>
  <c r="AV13" i="6"/>
  <c r="AV28" i="6"/>
  <c r="AV35" i="6"/>
  <c r="AV11" i="6"/>
  <c r="AV21" i="6"/>
  <c r="AV16" i="6"/>
  <c r="AV22" i="6"/>
  <c r="AS37" i="6"/>
  <c r="AV34" i="6"/>
  <c r="AV18" i="6"/>
  <c r="AV36" i="6"/>
  <c r="AV14" i="6"/>
  <c r="AV9" i="6"/>
  <c r="AV12" i="6"/>
  <c r="AS33" i="6"/>
  <c r="AV30" i="6"/>
  <c r="AV32" i="6"/>
  <c r="AV17" i="6"/>
  <c r="AS29" i="6"/>
  <c r="AS25" i="6"/>
  <c r="AS15" i="6"/>
  <c r="AS19" i="6"/>
  <c r="AS34" i="6"/>
  <c r="AT20" i="6"/>
  <c r="AS16" i="6"/>
  <c r="AS22" i="6"/>
  <c r="AS26" i="6"/>
  <c r="AS12" i="6"/>
  <c r="AS9" i="6"/>
  <c r="AS6" i="6"/>
  <c r="AS30" i="6"/>
  <c r="BD19" i="6" l="1"/>
  <c r="BD20" i="6"/>
  <c r="BD21" i="6"/>
  <c r="BD10" i="6"/>
  <c r="BD11" i="6"/>
  <c r="BD9" i="6"/>
  <c r="BD31" i="6"/>
  <c r="BD30" i="6"/>
  <c r="BE30" i="6"/>
  <c r="BD32" i="6"/>
  <c r="BD28" i="6"/>
  <c r="BD27" i="6"/>
  <c r="BD26" i="6"/>
  <c r="BD6" i="6"/>
  <c r="BD8" i="6"/>
  <c r="BD7" i="6"/>
  <c r="BC12" i="6"/>
  <c r="AX29" i="6"/>
  <c r="BC22" i="6"/>
  <c r="BC34" i="6"/>
  <c r="BC15" i="6"/>
  <c r="BC16" i="6"/>
  <c r="BC25" i="6"/>
  <c r="BE19" i="6" s="1"/>
  <c r="AX34" i="6"/>
  <c r="BC29" i="6"/>
  <c r="BE26" i="6" s="1"/>
  <c r="AX15" i="6"/>
  <c r="AT28" i="6"/>
  <c r="AT35" i="6"/>
  <c r="AT23" i="6"/>
  <c r="AU22" i="6"/>
  <c r="AT16" i="6"/>
  <c r="AU16" i="6"/>
  <c r="AT26" i="6"/>
  <c r="AU26" i="6"/>
  <c r="AT27" i="6"/>
  <c r="AT30" i="6"/>
  <c r="AU30" i="6"/>
  <c r="AT8" i="6"/>
  <c r="AT11" i="6"/>
  <c r="AU9" i="6"/>
  <c r="AT36" i="6"/>
  <c r="AU34" i="6"/>
  <c r="AT19" i="6"/>
  <c r="AU19" i="6"/>
  <c r="AT14" i="6"/>
  <c r="AU12" i="6"/>
  <c r="AT24" i="6"/>
  <c r="AT21" i="6"/>
  <c r="AT18" i="6"/>
  <c r="AT34" i="6"/>
  <c r="AT17" i="6"/>
  <c r="AT31" i="6"/>
  <c r="AT22" i="6"/>
  <c r="AT12" i="6"/>
  <c r="AT10" i="6"/>
  <c r="AT32" i="6"/>
  <c r="AT7" i="6"/>
  <c r="AT13" i="6"/>
  <c r="AT9" i="6"/>
  <c r="BD17" i="6" l="1"/>
  <c r="BD16" i="6"/>
  <c r="BD18" i="6"/>
  <c r="BE16" i="6"/>
  <c r="BE34" i="6"/>
  <c r="BD34" i="6"/>
  <c r="BD36" i="6"/>
  <c r="BD35" i="6"/>
  <c r="BE22" i="6"/>
  <c r="BD24" i="6"/>
  <c r="BD23" i="6"/>
  <c r="BD22" i="6"/>
  <c r="BD14" i="6"/>
  <c r="BD13" i="6"/>
  <c r="BD12" i="6"/>
  <c r="AZ6" i="6"/>
  <c r="AZ12" i="6"/>
  <c r="AZ9" i="6"/>
  <c r="BE12" i="6"/>
  <c r="BE9" i="6"/>
  <c r="BE6" i="6"/>
</calcChain>
</file>

<file path=xl/sharedStrings.xml><?xml version="1.0" encoding="utf-8"?>
<sst xmlns="http://schemas.openxmlformats.org/spreadsheetml/2006/main" count="1823" uniqueCount="328">
  <si>
    <t>Submission ID</t>
  </si>
  <si>
    <t>Submitted At</t>
  </si>
  <si>
    <t>Meeting Details</t>
  </si>
  <si>
    <t>Please chose the statement that best describes you (optional):</t>
  </si>
  <si>
    <t>Age Range (optional)</t>
  </si>
  <si>
    <t>Zip Code (optional)</t>
  </si>
  <si>
    <t>Increase Carbon-free Electricity (60% renewable) - Rank</t>
  </si>
  <si>
    <t>Increase Carbon-free Electricity (60% renewable) - Comment</t>
  </si>
  <si>
    <t>Increase Carbon-free Electricity (85% renewable &amp; carbon-free) - Rank</t>
  </si>
  <si>
    <t>Increase Carbon-free Electricity (85% renewable &amp; carbon-free) - Comment</t>
  </si>
  <si>
    <t>Increase Carbon-free Electricity (100% renewable &amp; carbon-free) - Rank</t>
  </si>
  <si>
    <t>Increase Carbon-free Electricity (100% renewable &amp; carbon-free) - Comment</t>
  </si>
  <si>
    <t>Electrification of New Construction (90% of energy use for appliances) - Rank</t>
  </si>
  <si>
    <t>Electrification of New Construction (90% of energy use for appliances) - Comment</t>
  </si>
  <si>
    <t>Electrification of New Construction (95% of energy use for appliances) - Rank</t>
  </si>
  <si>
    <t>Electrification of New Construction (95% of energy use for appliances) - Comment</t>
  </si>
  <si>
    <t>Electrification of New Construction (100% all-electric buildings) - Rank</t>
  </si>
  <si>
    <t>Electrification of New Construction (100% all-electric buildings) - Comment</t>
  </si>
  <si>
    <t>Electrification of Existing Buildings (10% of existing buildings) - Rank</t>
  </si>
  <si>
    <t>Electrification of Existing Buildings (10% of existing buildings) - Comment</t>
  </si>
  <si>
    <t>Electrification of Existing Construction (25% of existing buildings) - Rank</t>
  </si>
  <si>
    <t>Electrification of Existing Construction (25% of existing buildings) - Comment</t>
  </si>
  <si>
    <t>Electrification of Existing Construction (100% of existing buildings) - Rank</t>
  </si>
  <si>
    <t>Electrification of Existing Construction (100% of existing buildings) - Comment</t>
  </si>
  <si>
    <t>Shift Driving to Walking and Biking (8% of trips) - Rank</t>
  </si>
  <si>
    <t>Shift Driving to Walking and Biking (8% of trips) - Comment</t>
  </si>
  <si>
    <t>Shift Driving to Walking and Biking (10% of trips) - Rank</t>
  </si>
  <si>
    <t>Shift Driving to Walking and Biking (10% of trips) - Comment</t>
  </si>
  <si>
    <t>Shift Driving to Walking and Biking (15% of trips) - Rank</t>
  </si>
  <si>
    <t>Shift Driving to Walking and Biking (15% of trips) - Comment</t>
  </si>
  <si>
    <t>Shift Driving to Public Transit or Car Share (3% of trips) - Rank</t>
  </si>
  <si>
    <t>Shift Driving to Public Transit or Car Share (3% of trips) - Comment</t>
  </si>
  <si>
    <t>Shift Driving to Public Transit or Car Share (10% of trips) - Rank</t>
  </si>
  <si>
    <t>Shift Driving to Public Transit or Car Share (10% of trips) - Comment</t>
  </si>
  <si>
    <t>Shift Driving to Public Transit or Car Share (25% of trips) - Rank</t>
  </si>
  <si>
    <t>Shift Driving to Public Transit or Car Share (25% of trips) - Comment</t>
  </si>
  <si>
    <t>Increase Electric Vehicle Adoption (10% increase) - Rank</t>
  </si>
  <si>
    <t>Increase Electric Vehicle Adoption (10% increase) - Comment</t>
  </si>
  <si>
    <t>Increase Electric Vehicle Adoption (20-25% increase) - Rank</t>
  </si>
  <si>
    <t>Increase Electric Vehicle Adoption (20-25% increase) - Comment</t>
  </si>
  <si>
    <t>Increase Electric Vehicle Adoption (40-50% increase) - Rank</t>
  </si>
  <si>
    <t>Increase Electric Vehicle Adoption (40-50% increase) - Comment</t>
  </si>
  <si>
    <t>Reduce Organic Waste (60% waste diversion) - Rank</t>
  </si>
  <si>
    <t>Reduce Organic Waste (60% waste diversion) - Comment</t>
  </si>
  <si>
    <t>Reduce Organic Waste (80% waste diversion) - Rank</t>
  </si>
  <si>
    <t>Reduce Organic Waste (80% waste diversion) - Comment</t>
  </si>
  <si>
    <t>Reduce Organic Waste (90% waste diversion) - Rank</t>
  </si>
  <si>
    <t>Reduce Organic Waste (90% waste diversion) - Comment</t>
  </si>
  <si>
    <t>Reduce Water Consumption (5% water conservation) - Rank</t>
  </si>
  <si>
    <t>Reduce Water Consumption (5% water conservation) - Comment</t>
  </si>
  <si>
    <t>Reduce Water Consumption (25% water conservation) - Rank</t>
  </si>
  <si>
    <t>Reduce Water Consumption (25% water conservation) - Comment</t>
  </si>
  <si>
    <t>Reduce Water Consumption (50% water conservation) - Rank</t>
  </si>
  <si>
    <t>Reduce Water Consumption (50% water conservation) - Comment</t>
  </si>
  <si>
    <t>Increase Carbon Sequestration (Protect and maintain existing trees) - Rank</t>
  </si>
  <si>
    <t>Increase Carbon Sequestration (Protect and maintain existing trees) - Comment</t>
  </si>
  <si>
    <t>Increase Carbon Sequestration (500 trees planted) - Rank</t>
  </si>
  <si>
    <t>Increase Carbon Sequestration (500 trees planted) - Comment</t>
  </si>
  <si>
    <t>Increase Carbon Sequestration (Partnerships, land use policies, pilot projects) - Rank</t>
  </si>
  <si>
    <t>Increase Carbon Sequestration (Partnerships, land use policies, pilot projects) - Comment</t>
  </si>
  <si>
    <t>Your Suggestion - Rank</t>
  </si>
  <si>
    <t>Your Suggestion - Comment</t>
  </si>
  <si>
    <t>Your Suggestion 2 - Rank</t>
  </si>
  <si>
    <t>Your Suggestion 2 - Comment</t>
  </si>
  <si>
    <t>Your Suggestion 3 - Rank</t>
  </si>
  <si>
    <t>Your Suggestion 3 - Comment</t>
  </si>
  <si>
    <t>Submitter Postal Code</t>
  </si>
  <si>
    <t>Submitter Latitude</t>
  </si>
  <si>
    <t>Submitter Longitude</t>
  </si>
  <si>
    <t>I live and work in Healdsburg</t>
  </si>
  <si>
    <t>30-49</t>
  </si>
  <si>
    <t>I live in Healdsburg</t>
  </si>
  <si>
    <t>I work in Healdsburg</t>
  </si>
  <si>
    <t>18-29</t>
  </si>
  <si>
    <t>50-69</t>
  </si>
  <si>
    <t>I see some of these options as a waste of money for such a small city. Focus efforts elsewhere, like fixing streets and failing sewers.</t>
  </si>
  <si>
    <t>change working shifts to 4 DAYS PER WEEK 10 HOUR DAYS. would reduce the driving emissions to and from work by more than 10%</t>
  </si>
  <si>
    <t>change all lighting in existing city offices to LED.</t>
  </si>
  <si>
    <t>set timers for AC/HEATERS and other equipment to turn off after business hours.</t>
  </si>
  <si>
    <t>70+</t>
  </si>
  <si>
    <t>I live or work near Healdsburg</t>
  </si>
  <si>
    <t>Don't Do any of this, This will destroy local economy for no real world gain.</t>
  </si>
  <si>
    <t>Transit won't be truly viable without greater density.</t>
  </si>
  <si>
    <t>How do you plan the tourist to drive less between wineries?</t>
  </si>
  <si>
    <t>We are out of the drought, will you reduce the drought water charges you imposed during the dry years.
You keep wanting citizens to cut back and do more but you dont give back.  We need a break from your cost increases.</t>
  </si>
  <si>
    <t>Plant 5000 trees, over 7 years, use neighbors and recycled water to support  (3000 GHG saved)</t>
  </si>
  <si>
    <t>I don't think it is realistic to force electrification of construction. It is already extremely expensive to do anything in Healdsburg this would only make it worse. Given an emphasis on housing this would run against the goal of creating more affordable housing.</t>
  </si>
  <si>
    <t>Recology is not collecting the organic waste separately than the regular waste. It is all being collected by the same truck and going in the same place.</t>
  </si>
  <si>
    <t>Electric Vehicles are coming if you want them or not. The city need to prepare for the increase in charging.</t>
  </si>
  <si>
    <t>What is the life expectancy of the renewable source? How long does the windmill operate? How long will the soloar panels last?</t>
  </si>
  <si>
    <t>Charging stations, there isn't enough of them. What is it going to take to build the necessary infrastructure to make this a relabel option.</t>
  </si>
  <si>
    <t>How does this work? The current method isn't very user friendly.</t>
  </si>
  <si>
    <t>All lighting devices should be converted to LED. This  may save more GHG than all of the above. Taxes contribute to making Healdsburg unaffordable. Do not support  a "climate change tax". Only the rich can afford to live here. This tax would be regressive.</t>
  </si>
  <si>
    <t>Carpool to school campaign? I bet HUSD could help promote this for parents who drive their kids.</t>
  </si>
  <si>
    <t>Build more dense housing (which is usually more affordable) so that the people who work here, mostly in the service industry, can live here and walk or bike to work.</t>
  </si>
  <si>
    <t>Electrification of existing buildings at 40%.  The range between the options you offer is too wide!</t>
  </si>
  <si>
    <t>Under 18</t>
  </si>
  <si>
    <t>Reduce plastic waste! No more plastic give aways at the square events, eliminate non compostable take out containers and plastic bags at stores.</t>
  </si>
  <si>
    <t>Provide a space for free cycle items so we can prevent reusable items from ending up in the trash.</t>
  </si>
  <si>
    <t>Require restaurants to compost food waste.</t>
  </si>
  <si>
    <t>Limit non-resident gas powered vehicles</t>
  </si>
  <si>
    <t>Other</t>
  </si>
  <si>
    <t>The key to a successful mobilization strategy is Healdsburg Electric.  The utility needs a new plan for electrification.   The plan should deliberately anticipate the future, a future that is coming fast led by technologies like V2G.  A multi-aspect microgrid study should be performed to ascertain the best near- and long-term investments.  As a Muni, HE has many advantages over an IOU.  Part of that is the small service territory and readily accessible customers.  Generous incentive programs can make each homeowner and business owner an integral part of the positive change.  HE needs to stop acting like a mini-PG&amp;E and act like a municipal utility that puts the customer first.</t>
  </si>
  <si>
    <t>I don't want any of this. Please stop.</t>
  </si>
  <si>
    <t>If there was a zero option for all of these I would have voted for that rather than what you consider "low".</t>
  </si>
  <si>
    <t>I would rather have the city focus on real threats: fire prevention and water storage.</t>
  </si>
  <si>
    <t>While expanding bike and pedestrian paths is great, we shouldn't start charging for parking downtown and disincentivizing driving. Some people have mobility issues and really need to be able to pull up close to businesses downtown to continue to enjoy that part of Healdsburg.</t>
  </si>
  <si>
    <t>My belief is that upon completion of the SMART extension to Healdsburg, many people will find it very handy to use the train to travel to nearby cities such as Petaluma, Santa Rosa and more, thereby reducing the reliance on personal vehicles.</t>
  </si>
  <si>
    <t>Institute a ban on gas powered leaf blowers. They are a nuisance, and terrible for reducing emissions and kick up dust making the air unhealthy for everyone around.</t>
  </si>
  <si>
    <t>Do not agree with 100% electric appliances in homes. Not only is it government forcing this on homeowners, but not feasible in the foreseeable future, it should be the choice of the homeowner not thegovernment, not to mentioned when the electricity goes off or there is a fire.</t>
  </si>
  <si>
    <t>Walking and biking are great exercise for most people, however i have encountered bicycles going through stop signs, not following the rules of the road and holding up traffic also.</t>
  </si>
  <si>
    <t>I think planting more trees is a great idea, not only for the carbon issue, but also beautification of our city.</t>
  </si>
  <si>
    <t>If you want to reduce Healdsburg's carbon footprint I suggest you STOP approving all these huge developments on the last few patches of undeveloped dirt we have. The City of Healdsburg is creating this problem locally. You guys will shoehorn as many taxpayers into this town as you can because growth = money. You're asking for sustainability while simultaneously the problem. This town used to be small, quaint, open, beautiful, and now it's congested, over-populated, white contractor trucks flowing like a river in and out of town, constant construction projects, blocked-off streets, noise, traffic, and everything is extremely over-priced and unsustainable. Meanwhile the only thing I've seen developed here in the last decade that made sense was the Memorial Bridge restoration and the round-about. Good luck with your empire. Here's the funny part: the system is going to fix itself once it collapses, so... relax. I suggest you enjoy the last of your fireworks before the show is over. Balance is inevitable. We just missed our opportunity to create it ourselves.</t>
  </si>
  <si>
    <t>Follow state mandates only.</t>
  </si>
  <si>
    <t>Don't buy in to this climate crisis propaganda.</t>
  </si>
  <si>
    <t>Find a way to conserve more water.</t>
  </si>
  <si>
    <t>Plant more trees</t>
  </si>
  <si>
    <t>Reduce all the organic waste</t>
  </si>
  <si>
    <t>Use less water on ur lawn.</t>
  </si>
  <si>
    <t>The City should have higher priorities then this</t>
  </si>
  <si>
    <t>stop building expensive complexes like Montage</t>
  </si>
  <si>
    <t>Increasing public transportation will greatly decrease GHG emissions, make visits around town much easier without having to park, increase development of economic zones by removing the need for so much parking, and attract even more economic activity as the transportation is easier for consumers and the variety of shops, grocery stores, and service locations is increased.</t>
  </si>
  <si>
    <t>Do not go all electric appliances. State grid ant handle existing. There is a huge amount of gas available in this country. Forcingnappliance and vehicle change is costly and inflationary.</t>
  </si>
  <si>
    <t>Your stupid. Your destroying the country with your Marxist  ideas. The electrical grid cannot handle the load. It will crash and then we have nothing. There is nothing wrong with cng, it is clean burning and fairly cheap. Batteries and electric cars are NOT green. 25,000 lbs of soil are destroyed for EVERY car battery. Lithium is a POISON, and is not biodegradable. Your short shortsightedness shows your ignorance. Causing more damage than you would by not changing anything..</t>
  </si>
  <si>
    <t>REQUIRE ELECTRIC YARD MAINTENANCE EQUIPMENT (E.G. BLOWERS) ASAP IN PLACE OF GAS POWERED DEVICES.</t>
  </si>
  <si>
    <t>this is such overkill. Healdsburg's effort will have zero impact on the big picture. Focus on what matters, The General Plan in full not selected elements, and upgrading roads and utilities</t>
  </si>
  <si>
    <t>Increase water storage during winter</t>
  </si>
  <si>
    <t>Provide source for hydrogen car fuel</t>
  </si>
  <si>
    <t>Make the City utilities carbon free</t>
  </si>
  <si>
    <t>No</t>
  </si>
  <si>
    <t>n.a.</t>
  </si>
  <si>
    <t>NA</t>
  </si>
  <si>
    <t>I believe that without knowing what the county wide plans are essential for Healdsburg to make intelligent decisions. This survey is very poorly designed l. It forces people to choose between options that do not include extremes. Very very poor survey. It shows bias and continues to ignore basic research procedures so results are meaningless.  Much like using pills from 4 or 5 years ago of resident preferences about various issues. It doesn’t reflect the current demographics of Healdsburg. My recommendation is Healdsburg needs to hire a research and polling expert.</t>
  </si>
  <si>
    <t>Reduce price, this would highly incentivize electricity over gas for everything.</t>
  </si>
  <si>
    <t>Reduce Price, this would allow your consumers to reduce their emission and create a chain. For example, a homeowner can work 2 less hours every other week; now the home owner can do their own yard maintenance and their landscapers truck will no longer be on the road.  Now the homeowner can save money on landscaping and can afford to buy organic free range beef.  This is sustainable and affects the community.</t>
  </si>
  <si>
    <t>Work with the county, set aside some land, contact the US Dept of the Navy, ask nicely if they can open a land based small module nuclear reactor facility in our area.  Have carbon free cheap electricity for generations.</t>
  </si>
  <si>
    <t>Go after China, India and other gross polluters.</t>
  </si>
  <si>
    <t>I am not giving up my gas stove or car.</t>
  </si>
  <si>
    <t>Increase the availability of the Healdsburg Bus Route 67 by making it run longer. It currently runs from 9am to 4pm, and considering the typical work day is 9 to 5, there isn't much of a reason for people who live and work in town to use the bus for commutes. For example, when I have time to get groceries, the bus I take to Safeway is the last bus of the route, so I always have to walk back home. As a result, I stopped taking the bus to do groceries.
Another thing that could be done is slightly expand the reach of the neighborhoods the buses passes through to encourage more bus usage.</t>
  </si>
  <si>
    <t>Automatically enroll everyone in the city to the Green Rate and make it an opt-out choice. This could be done concurrently with the increasing electric rates so that people won't have their electric rates increased more than once within a short span. Informing residents that their increased rates will go into developing carbon-free electric production, such as paying off the full cost of the floating solar panel array sooner, could make the increase seem more tolerable.</t>
  </si>
  <si>
    <t>Replace a few of the parking spaces in the free parking lot downtown closest to the Foss Creek Pathway into bike shelters and bike lockers to encourage more biking.</t>
  </si>
  <si>
    <t>improve electric grid and generation first</t>
  </si>
  <si>
    <t>improve delivery system</t>
  </si>
  <si>
    <t>Electric bikes cars i</t>
  </si>
  <si>
    <t>More trees and native plants</t>
  </si>
  <si>
    <t>Cows to clear brush l</t>
  </si>
  <si>
    <t>Add electric power generation to meet demand for  electric car charging and household use.</t>
  </si>
  <si>
    <t>Tell people the costs before asking them to virtue signal.</t>
  </si>
  <si>
    <t>Slow Traffic to 25MPH on Healdsburg avenue from Powell St. to Alexander Valley Road.</t>
  </si>
  <si>
    <t>Implementing three stream waste containers in public areas. Especially parks and the plaza.</t>
  </si>
  <si>
    <t>Prevent outdoor commercial BBQ, of note, the grilling set up on Healdsburg Ave just before the south bound freeway entrance</t>
  </si>
  <si>
    <t>Reduce the light pollution especially Memorial Bridge and the Mill District.</t>
  </si>
  <si>
    <t>Encourage the county to impose best practice for burning</t>
  </si>
  <si>
    <t>Increase support for local farmers</t>
  </si>
  <si>
    <t>Plant Urban Forrest</t>
  </si>
  <si>
    <t>Please avoid (or minimize to the extent possible) selecting sources that combust woody biomass to generate energy. Burning forests for energy is NOT carbon neutral. It is dubbed renewable, but it emits more carbon and is dirtier than coal at the smokestack. Also, lower income communities are more impacted by the dirty air.
 SCP's Geof Syphers can fill you in on his POV on biomass energy. Among other things, he tries to report actual GHGs = not the phony "0" emissions that officials allow. 
Green hydrogen is another potential greenwashing source. LIfe cycle and other emissions factors from this source must be accurately calculated.</t>
  </si>
  <si>
    <t>This sector is being significantly undercounted. Apparently, RCPA does not count air travel emissions. Will Hbg be honest enough to at least estimate them? There are some methodologies to do so.
It's not clear, but apparently none of  Hbg's travel emissions outside city boundaries are counted. I.e., travel to Hbg and travel from Hbg to another destination (Texas during HWFE?).</t>
  </si>
  <si>
    <t>To ensure equity, this strategy should provide robust subsidy incentives, means tested. 
TOT should be reformed (reallocated) to provide funds to allow lower income participation.</t>
  </si>
  <si>
    <t>Provide funding for street tree program. Allocate existing TOT to help this long-term community service. Or include in reform of TOT.</t>
  </si>
  <si>
    <t>By 2030, we must achieve 60% renewable community-wide. I think somewhere between 70-85% renewable and carbon-free is possible with increased large hydro contracts. It is important to focus on the community-wide overall resource mix and less on Green Rate promotion.</t>
  </si>
  <si>
    <t>If it is determined to be within our jurisdiction, I would recommend removing exemptions for residential buildings. It is still important to keep an exemption process for commercial buildings where natural gas is essential for a busy need because an electric option does not yet exist, or the electric option cannot meet health and safety standards.</t>
  </si>
  <si>
    <t>In my opinion, an EV car share program would need to be a regionally-led program. The City is not geographically large enough to make it worth the effort to get to the ev car share location and then to where you are trying to go. I am also concerned that ev car share at multi-family properties would either have very low participation or would have just a couple individuals that participate and use the cars all day parked at their work.</t>
  </si>
  <si>
    <t>Include mental health resources to support individuals and communities who are struggling with eco-anxiety and climate disaster related trauma</t>
  </si>
  <si>
    <t>Remote Parking - Bus tourists to the Plaza. Parking and cars seem rarely mentioned as a source of our city issues</t>
  </si>
  <si>
    <t>Close streets around the Plaza and make it a beautiful walk</t>
  </si>
  <si>
    <t>Plainly not all these things can have high priority but they all need to be</t>
  </si>
  <si>
    <t>95448-9055</t>
  </si>
  <si>
    <t>I am not liking how this survey is presented. Be clear about what this is about: "We are out of compliance with climate mandated goals set by the state to reduce city-wide greenhouse gas emissions (GHG) by 2030.  What among these options would you support as local policy? We have constructed this survey to help you understand how various measures can get us to our goal. Please feel free to suggest things we have not considered at the end of the survey. We thank you for your input."</t>
  </si>
  <si>
    <t>When we put in solar panels to our home, Healdsburg did not allow us to store our own electricity. Instead it went into the grid and was sold back to us. Would this solution be another way to get consumers to pay for solar systems and then charge them for usage at a higher rate? I found myself angry with this policy, especially now that reimbursements for energy production have been cut to residential consumers. My answer to this question if I felt I wasn't going to get screwed by policy makers. I believe in the goal, I just don't trust how it will be achieved as it goes through city bureaucracy.</t>
  </si>
  <si>
    <t>Again, I would select this choice if I trusted policymakers.</t>
  </si>
  <si>
    <t>This is a huge jump from the moderate choice. I think 100% would be a huge burden on non-wealthy local residents. We already have an issue that local families can't afford to have their children live in Healdsburg once they start their own families. Do we want to drive more families out?  What if this option was 50% instead of 100%</t>
  </si>
  <si>
    <t>The infrastructure of this solution has been developed, however it requires a business development plan as well. Most people have to go out of Healdsburg or order online, not very efficient for saving GHG, for everyday items.</t>
  </si>
  <si>
    <t>This is a tough one since many people don't trust people who use public transportation. This is a PR problem  that must be address in tandem with this solution.</t>
  </si>
  <si>
    <t>Show me who is really using water. The pressure put on residential consumers was not in line with other users. https://cwc.ca.gov/-/media/CWC-Website/Files/Documents/2019/06_June/June2019_Item_12_Attach_2_PPICFactSheets.pdf</t>
  </si>
  <si>
    <t>Again another PR issue, people are afraid of trees because of our history of fires. Also, water saving goals also limit how much water is used to support trees. My neighbor lost 6 redwood trees because she didn't want to pay for the cost of water to water them. You can't have it both ways, plant more trees and then charge high prices for water to keep them alive or at least started so that they are established enough to water less. I suggest that a plan to plant trees comes with an extra allotment of low cost watering during critical periods of time for establishing trees for participants.</t>
  </si>
  <si>
    <t>Think about how fixed income seniors could ever afford to buy a Tesla or walk around town if mobility limited!</t>
  </si>
  <si>
    <t>Please do a complete financial analysis of all options as any business would to get approval to implement</t>
  </si>
  <si>
    <t>Socialism is great until you run out of other people's money!  Healdsburg is becoming way to "bougie", expensive and unaffordable for working and low-income families.</t>
  </si>
  <si>
    <t>I am a senior citizen on a fixed income and it does not seem like anyone on this project is taking this into consideration with regards to how much all of these initiatives will cost.</t>
  </si>
  <si>
    <t>Limit tourist events that use more electricity in our hotels and water....good place to start!  Healdsburg is becoming the new "Carmet in wine country"...completely unaffordable!!!</t>
  </si>
  <si>
    <t>Make all city owned vehicles electric or hybrids. Make aggressive use of open space for PV penetration. Implement a virtual power plant in the city's grid. Use DR/DER to have consumers lower their peak loading.</t>
  </si>
  <si>
    <t>Grow housing in town so people can live and work in place, thereby reducing VMT and related GHG.   Need to calculate this potential as part downtown housing capacity study, and vehicle to gain support for changing GMO</t>
  </si>
  <si>
    <t>Work with Fed and State to actually use rebates rather than tax credits. Tax credits are worthless to retired people.</t>
  </si>
  <si>
    <t>#9</t>
  </si>
  <si>
    <t>#5</t>
  </si>
  <si>
    <t>#6</t>
  </si>
  <si>
    <t>Stop allowing grass and sprinkler systems!!</t>
  </si>
  <si>
    <t>Create local free taxi, collaborate with large companies in town to shuttle employees to and from work.</t>
  </si>
  <si>
    <t>incentivize employees for walking or riding to work</t>
  </si>
  <si>
    <t>Please ban the use of highly GHG-polluting gas-powered leaf blowers. Replace with electric/battery-powered leaf blowers</t>
  </si>
  <si>
    <t>In order to increase electric vehicles promote street-legal golf carts. Add golf cart parking downtown and rules easily accessible. It’s the perfect town for golf cart travel with being to spread out to walk/bike everywhere but close enough to golf cart.</t>
  </si>
  <si>
    <t>Eliminate 2 cycle gas engines used by gardeners as leaf blowers</t>
  </si>
  <si>
    <t>It is too difficult and unsafe for residents to ride the Bird bikes in town</t>
  </si>
  <si>
    <t>Plant more street trees and reduce cutting of existing shade</t>
  </si>
  <si>
    <t>Acceleration of Smart Train from Cloverdale to San Francisco to reduce daily commute by cars.</t>
  </si>
  <si>
    <t>Improve public transportation locally and state wide( buses, trains )</t>
  </si>
  <si>
    <t>Reduce carbon intensive farming and switch to growing more region appropriate farm products (no rice or almonds in CA).</t>
  </si>
  <si>
    <t>Stop this nonsense. The world will be fine without your misguided efforts</t>
  </si>
  <si>
    <t>Wish the area had reliable, efficient public transport. Realize this is a local survey.</t>
  </si>
  <si>
    <t>As a senior with limited abilities, shifting to bikes/walking not a viable option.</t>
  </si>
  <si>
    <t>Electric cars, appliances etc performance assumes we have the infrastructure to support additional usage</t>
  </si>
  <si>
    <t>Increase density. Build more walkable housing. Get rid of growth cap.</t>
  </si>
  <si>
    <t>Make plaza area pedestrian only. Put parking on periphery.</t>
  </si>
  <si>
    <t>Vastly improve bike routes and bike parking.</t>
  </si>
  <si>
    <t>These are all useless until and unless you explain HOW they will be done and HOW they will be financed.</t>
  </si>
  <si>
    <t>we should be encouraging water conservation rather than resetting to standard use. I wish you hadn't suggested people to back. we could have achieved behavior change. we will never have enough water until we address conservation and storage strategies. please address.</t>
  </si>
  <si>
    <t>reduce the speed limit to 20 mph within city limits. this might help our bike score and reduce vehicle incidents. the city of Alameda is already doing this.</t>
  </si>
  <si>
    <t>plumb the city with purple water for all city facilities and parks.</t>
  </si>
  <si>
    <t>provide incentives for energy consumption reduction. have a lighting curfew? include streetlights?</t>
  </si>
  <si>
    <t>Discourage new private pool installations.
Reasons:
1. Concrete and rebar are high CO2 generators.
2. Reserves significant quantity of water for private seasonal (often infrequent) recreational use.
3. Pumps and filters require daily electrical use.
4. Water treatment requires weekly application of chemicals.
5. Pool placement and need to minimize leaf litter encourage the displacement of landscape trees that would otherwise sequester CO2.</t>
  </si>
  <si>
    <t>Ban SOREs within the city limit. Support landscape maintenance crews in transitioning to electric or battery alternatives.</t>
  </si>
  <si>
    <t>Reduce light pollution and the associated energy use by minimizing street lighting and encouraging businesses and residents to turn off exterior lights at night.</t>
  </si>
  <si>
    <t>More free charging stations</t>
  </si>
  <si>
    <t>95492-6652</t>
  </si>
  <si>
    <t>Get more charging stations in Healdsburg. Tesla may be interested in bringing in a supercharger.  this would increase the retail traffic and encourage locals to shop locally instead of Coddingtown or Windsor.</t>
  </si>
  <si>
    <t>Give a tax credit for home owners to purchase electric cars.</t>
  </si>
  <si>
    <t>We should have electric vehicles shuttling around town as well as up &amp; down Dry Creek Valley for free use for tourists and locals.</t>
  </si>
  <si>
    <t>Put compost cans in town next to the trash and recycle cans.</t>
  </si>
  <si>
    <t>Get business to reduce use of plastics and paper for take out by encouraging use of returnable dishes and containers that can be cleaned and reused.</t>
  </si>
  <si>
    <t>Aim higher with mode-share. If 50% EV adoption saves 17k GHG, then 50% walk+bike mode share should save the same for trips in town.</t>
  </si>
  <si>
    <t>Create a complete bike network so that people feel safe cycling to and from downtown, including a protected lane on Healdsburg Ave from Mill St to March Ave, and car-free blocks downtown and around the Plaza.</t>
  </si>
  <si>
    <t>Add bike share and scoot share stations, more routes and more frequent shuttles, and subsidize e/bike purchases (for wealthy people, too, since they drive more)</t>
  </si>
  <si>
    <t>Stop pouring money down the "climate change" drain.   There has always been and will always be climate change.    Without stating the costs of each alternative, no one knows what they "voting" for.</t>
  </si>
  <si>
    <t>It human hubris to think we can change the Sun so let's exploit our natural resources, i.e. fossil fuels as well as nuclear to the fullest. Enjoy the fruits of civilization rather than indulging fantasies.</t>
  </si>
  <si>
    <t>Enlist nature.    Repair the water cycle.   Complete the recycled water project so that people can use more water for irrigation so we can have more trees and  plants in order to temper the swings in the climate.  Create a residential program that recognizes citizen created environmental protection and wildlife protection areas.    Please see the work of Walter Jehne.</t>
  </si>
  <si>
    <t>Subsidize composting equipment and provide literature on thermophilic, bokashi and vermacomposting.  Offer free compost  and chipping services to encourage residents to increase the organic matter in the soil so that the soil retains more water naturally and can support more plants that clean the air.</t>
  </si>
  <si>
    <t>Disturbing the earth releases carbon into the atmosphere.    Support local regenerative and no till agriculture.      Finally, make a priority of keeping all money for these projects in Sonoma County.   With the $29B/year loss in revenue from people leaving California, we need to prop up our local economy so we are better prepared for the likely budget cuts in the near future.</t>
  </si>
  <si>
    <t>Natural gas is a clean and efficient way to heat water and heat a home.
Cooking with an electric stove is awful. Switching to an all electric home will lower the quality of life in Healdsburg and accomplish nothing</t>
  </si>
  <si>
    <t>We also need a local composting facility</t>
  </si>
  <si>
    <t>We need a commitment by the city in the form of:
1 commission an ecologicalhistory - of the local area - to define the kind of restoration or mediation needed tocooperate with nature-esp. Water.
2. Agreement to place restoration as a top priority in any development considerations</t>
  </si>
  <si>
    <t>3. Commission formal study to determine the honest impact of tourism costs to HBG for air flights; we need to be honest about our business oriented climate impact. Other anticipated projects, such as development south of the bridge along the river, would make local ecology integral to all considerations.</t>
  </si>
  <si>
    <t>. With that basis defined, we can better see the cost s of unbalanced growth supporting tourism. Le. Wo a study on the Climate related chealdsburg air flights</t>
  </si>
  <si>
    <t>In addition to Lodi's future hydrogen plant I favor local electricity generation. Clean hydrogen generated in conjunction with our wastewater facility.</t>
  </si>
  <si>
    <t>Why not? Dickering about gas fireplaces vs gas BBQs is tone deaf. New development will save by not installing gas lines.</t>
  </si>
  <si>
    <t>100% electrification will require 100% funding for lower income families who are in trying to hold on to their older homes and feed their families. The need is not just for solar panels and new electric appliances but the wiring, plumbing and supporting roof upgrades necessary. A good place to start would be to bring back the free insulation installations which would immediately help to reduce dependence on gas for heating and AC. Also, planting trees (for future shade) and installing overhangs (passive solar) will lower energy needs.</t>
  </si>
  <si>
    <t>This would require a robust electric shuttle service that sweeps through all neighborhoods on a regular basis transporting people to downtown and major hubs. A pilot program could start with Tuesdays and Saturdays to transport residents to and from the farmers market and the community concerts. In addition to GHG reductions this program would encourage more desire for electric shuttle usage, relieve downtown parking on those event days, support the farmers and downtown businesses. Could the funding be considered recreation and come from TOTs?</t>
  </si>
  <si>
    <t>As an early supporter of EVs I am troubled by the environmental and societal damage done to produce batteries on such a large scale. We only see the savings in our driveways and on our roads without calculating the real costs. That makes EV's also an equity issue. I would rather see us shift away from personal cars to clean public transportation. (admitting that giving up my independence will be difficult—but need for convenience has caused much of our climate related pollution.)</t>
  </si>
  <si>
    <t>Landfills pollute the ground water and create methane pollution. Why not use the organic waste to improve the health and water saving capacity of our soils.</t>
  </si>
  <si>
    <t>Drought or not, clean water is a finite resource. All of these measures are good for our community and our earth; and have the potential to change the way we think about our relationship to water from commodity to "all our relations".
Our household has always been water wise. We conserved prior to the drought and then found new ways to save. We have reduced our usage more than half this year to about 21 gallons/day but intend to use our garden hose this year. Please don't ask our household to reduce any further :-)</t>
  </si>
  <si>
    <t>This will take motivation and changing our pioneering ways of thinking. Like historically, every time we have a problem or make a mess of a place we just go build ourselves out of it or exert our dominance over more land. HBG will need to think about south of the bridge differently, not as another bedroom suburb that benefits developers but as wetlands, appropriate manufacturing land and food production. Let’s explore rezoning in town to allow limited infill in Single Family neighborhoods that were zoned to be exclusionary—(we have language in our deed to prove it)</t>
  </si>
  <si>
    <t>getting RCPA to include the consumption methodology: For me, the big deal is that the city should be informing the residents of how their consumption is contributing far more to ghg emissions. I realize the city doesn’t have control over consumption but surely it can work educating the residents. RCPA is aware of the consumption methodology but doesn’t utilize it.*  Oregon, for instance, does both. See https://www.oregon.gov/deq/ghgp/Pages/GHG-Oregon-Emissions.aspx. Excerpt: Oregon’s sector-based emissions are 10 percent above 1990 levels. Consumption-based emissions are 42 percent above 1990 levels.   I’ve saved  many articles about consumption contribution most of our ghg emissions.
We’re both running out of time to deal with this. Regarding the other ways to cut ghg emissions, I stuck with the them in the order they were presented in the survey until I  me the goal, then put my idea in the box at the bottom.
The other bit of information that I think would be helpful to residents is to be better understand how ghg emissions are measured, typically in MtCO)2(e) or MMTCO2(e), When I ask people what this stands for, they have no idea. 
*I assume the exception is transportation, which includes VMT for all residents.
Sorry I had trouble with the survey. You can call me this morning if you choose to. Otherwise go ahead and fill the survey in for me, picking the first options then adding getting RCPA to include the consumption methodology and using it to educate our residents about the impact of their consumption. See second attachment.</t>
  </si>
  <si>
    <t>Recycle water to help the ocean</t>
  </si>
  <si>
    <t>Vivo y trabajo en Healdsburg</t>
  </si>
  <si>
    <t>Vivo en Healdsburg</t>
  </si>
  <si>
    <t>Menores de 18</t>
  </si>
  <si>
    <t>Trabajo en Healdsburg</t>
  </si>
  <si>
    <t>Santa Rosa</t>
  </si>
  <si>
    <t>Energy</t>
  </si>
  <si>
    <t>Transportation</t>
  </si>
  <si>
    <t>Waste</t>
  </si>
  <si>
    <t>Water</t>
  </si>
  <si>
    <t>Carbon Sequestration</t>
  </si>
  <si>
    <t>(All)</t>
  </si>
  <si>
    <t>Values</t>
  </si>
  <si>
    <t>Count of Electrification of New Construction (90% of energy use for appliances) - Rank</t>
  </si>
  <si>
    <t>Count of Electrification of New Construction (95% of energy use for appliances) - Rank</t>
  </si>
  <si>
    <t>Count of Electrification of New Construction (100% all-electric buildings) - Rank</t>
  </si>
  <si>
    <t>Count of Shift Driving to Walking and Biking (8% of trips) - Rank</t>
  </si>
  <si>
    <t>Count of Electrification of Existing Construction (25% of existing buildings) - Rank</t>
  </si>
  <si>
    <t>Count of Electrification of Existing Construction (100% of existing buildings) - Rank</t>
  </si>
  <si>
    <t>Count of Electrification of Existing Buildings (10% of existing buildings) - Rank</t>
  </si>
  <si>
    <t>Count of Shift Driving to Walking and Biking (10% of trips) - Rank</t>
  </si>
  <si>
    <t>Count of Shift Driving to Walking and Biking (15% of trips) - Rank</t>
  </si>
  <si>
    <t>Count of Shift Driving to Public Transit or Car Share (3% of trips) - Rank</t>
  </si>
  <si>
    <t>Count of Shift Driving to Public Transit or Car Share (25% of trips) - Rank</t>
  </si>
  <si>
    <t>Count of Increase Electric Vehicle Adoption (10% increase) - Rank</t>
  </si>
  <si>
    <t>Count of Increase Electric Vehicle Adoption (20-25% increase) - Rank</t>
  </si>
  <si>
    <t>Count of Shift Driving to Public Transit or Car Share (10% of trips) - Rank</t>
  </si>
  <si>
    <t>Count of Increase Carbon Sequestration (Protect and maintain existing trees) - Rank</t>
  </si>
  <si>
    <t>Count of Reduce Water Consumption (50% water conservation) - Rank</t>
  </si>
  <si>
    <t>Count of Reduce Water Consumption (25% water conservation) - Rank</t>
  </si>
  <si>
    <t>Count of Reduce Water Consumption (5% water conservation) - Rank</t>
  </si>
  <si>
    <t>Count of Reduce Organic Waste (90% waste diversion) - Rank</t>
  </si>
  <si>
    <t>Count of Reduce Organic Waste (80% waste diversion) - Rank</t>
  </si>
  <si>
    <t>Count of Reduce Organic Waste (60% waste diversion) - Rank</t>
  </si>
  <si>
    <t>Count of Increase Electric Vehicle Adoption (40-50% increase) - Rank</t>
  </si>
  <si>
    <t>Count of Increase Carbon Sequestration (500 trees planted) - Rank</t>
  </si>
  <si>
    <t>Count of Increase Carbon Sequestration (Partnerships, land use policies, pilot projects) - Rank</t>
  </si>
  <si>
    <t>Number of respondents</t>
  </si>
  <si>
    <t>Unweighted</t>
  </si>
  <si>
    <t>Weighted</t>
  </si>
  <si>
    <t>Count of responses</t>
  </si>
  <si>
    <t>Total Response by Measure</t>
  </si>
  <si>
    <t>Break down within Measure (unweighted)</t>
  </si>
  <si>
    <t>Break down within Measure (weighted)</t>
  </si>
  <si>
    <t>Break down within Sector</t>
  </si>
  <si>
    <t>Rank Across All Measures</t>
  </si>
  <si>
    <t>Increase Carbon-free Electricity (60% renewable)</t>
  </si>
  <si>
    <t>Increase Carbon-free Electricity (85% renewable &amp; carbon-free)</t>
  </si>
  <si>
    <t>Increase Carbon-free Electricity (100% renewable &amp; carbon-free)</t>
  </si>
  <si>
    <t>Electrification of New Construction (90% of energy use for appliances)</t>
  </si>
  <si>
    <t>Electrification of New Construction (95% of energy use for appliances)</t>
  </si>
  <si>
    <t>Electrification of New Construction (100% all-electric buildings)</t>
  </si>
  <si>
    <t>Electrification of Existing Buildings (10% of existing buildings)</t>
  </si>
  <si>
    <t>Electrification of Existing Construction (25% of existing buildings)</t>
  </si>
  <si>
    <t>Electrification of Existing Construction (100% of existing buildings)</t>
  </si>
  <si>
    <t>Shift Driving to Walking and Biking (8% of trips)</t>
  </si>
  <si>
    <t>Shift Driving to Walking and Biking (10% of trips)</t>
  </si>
  <si>
    <t>Shift Driving to Walking and Biking (15% of trips)</t>
  </si>
  <si>
    <t>Shift Driving to Public Transit or Car Share (3% of trips)</t>
  </si>
  <si>
    <t>Shift Driving to Public Transit or Car Share (10% of trips)</t>
  </si>
  <si>
    <t>Shift Driving to Public Transit or Car Share (25% of trips)</t>
  </si>
  <si>
    <t>Increase Electric Vehicle Adoption (10% increase)</t>
  </si>
  <si>
    <t>Increase Electric Vehicle Adoption (20-25% increase)</t>
  </si>
  <si>
    <t>Increase Electric Vehicle Adoption (40-50% increase)</t>
  </si>
  <si>
    <t>Reduce Organic Waste (60% waste diversion)</t>
  </si>
  <si>
    <t>Reduce Organic Waste (80% waste diversion)</t>
  </si>
  <si>
    <t>Reduce Organic Waste (90% waste diversion)</t>
  </si>
  <si>
    <t>Reduce Water Consumption (5% water conservation)</t>
  </si>
  <si>
    <t>Reduce Water Consumption (25% water conservation)</t>
  </si>
  <si>
    <t>Reduce Water Consumption (50% water conservation)</t>
  </si>
  <si>
    <t>Increase Carbon Sequestration (Protect and maintain existing trees)</t>
  </si>
  <si>
    <t>Increase Carbon Sequestration (500 trees planted)</t>
  </si>
  <si>
    <t>Increase Carbon Sequestration (Partnerships, land use policies, pilot projects)</t>
  </si>
  <si>
    <t>Survey</t>
  </si>
  <si>
    <t>English</t>
  </si>
  <si>
    <t>Spanish</t>
  </si>
  <si>
    <t>All responses combined</t>
  </si>
  <si>
    <t>Response sum</t>
  </si>
  <si>
    <t>We currently work daily to teach and to practice how to dispose of our post meal waste.
The children are interested and responsible, but need constant reminders, instruction, guidance. We need to make this a priority at all schools and in all public places so that it becomes a good habit ( like saying please and thank you ) and the norm for all of us in all places.  Adults are less likely to practice responsible sorting/ thinking before tossing. So, let’s focus on the kids who will become adults knowing and doing the right thing. In the meantime, really good signage and recycling/ composting options in public places will help all of us, young, medium, and old.</t>
  </si>
  <si>
    <t>How about recognition of good gardeners, those planting low water use gardens and especially plants for pollinators that feature indigenous plants that our bees, birds, butterflies love and need.  Maybe an annual award or recognition?  BTW, Pollinator Garden is one such beautiful space. Sadly, much of it was whacked and weeded away by someobe who did not understand natural gardening.
So, perhaps info and Indigenous gardening programs  would be helpful, maybe partnering with Sonoma County Library and local Master Gardeners on this?</t>
  </si>
  <si>
    <t>This is a test submission. Receiving comments that ordering is not working.</t>
  </si>
  <si>
    <t>IP Address (Removed)</t>
  </si>
  <si>
    <t>Personally identifiable information removed from small number of text comments</t>
  </si>
  <si>
    <t>Inappropriate language replaced with appropriate alternatives</t>
  </si>
  <si>
    <t>water study used for general plan a joke    same crud every time       improve system before more homes are built</t>
  </si>
  <si>
    <t>Stop messing with us. The countries that produce most of the carbon pollution ( India, China, Indonesia, and the African continent don’t give a hoot and won’t change. You can’t tax and regulate them and all you do is strangle us. So back off</t>
  </si>
  <si>
    <t>Take you earth saving woke talk and shove it elsewhere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</si>
</sst>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22" fontId="0" fillId="0" borderId="0" xfId="0" applyNumberFormat="1"/>
    <xf numFmtId="0" fontId="0" fillId="0" borderId="0" xfId="0" applyAlignment="1">
      <alignment wrapText="1"/>
    </xf>
    <xf numFmtId="0" fontId="0" fillId="0" borderId="0" xfId="0" pivotButton="1"/>
    <xf numFmtId="0" fontId="0" fillId="0" borderId="0" xfId="0" applyAlignment="1">
      <alignment horizontal="left"/>
    </xf>
    <xf numFmtId="0" fontId="3" fillId="0" borderId="0" xfId="0" applyFont="1"/>
    <xf numFmtId="0" fontId="4" fillId="0" borderId="0" xfId="0" applyFont="1"/>
    <xf numFmtId="9" fontId="0" fillId="0" borderId="0" xfId="0" applyNumberFormat="1"/>
    <xf numFmtId="0" fontId="0" fillId="0" borderId="0" xfId="1" applyNumberFormat="1" applyFont="1"/>
    <xf numFmtId="0" fontId="0" fillId="2" borderId="0" xfId="0" applyFill="1"/>
    <xf numFmtId="0" fontId="0" fillId="3" borderId="0" xfId="0" applyFill="1"/>
    <xf numFmtId="9" fontId="0" fillId="3" borderId="0" xfId="1" applyFont="1" applyFill="1"/>
    <xf numFmtId="0" fontId="0" fillId="4" borderId="0" xfId="0" applyFill="1"/>
    <xf numFmtId="9" fontId="0" fillId="4" borderId="0" xfId="1" applyFont="1" applyFill="1"/>
    <xf numFmtId="0" fontId="0" fillId="5" borderId="0" xfId="0" applyFill="1"/>
    <xf numFmtId="9" fontId="0" fillId="5" borderId="0" xfId="1" applyFont="1" applyFill="1"/>
    <xf numFmtId="0" fontId="0" fillId="6" borderId="0" xfId="0" applyFill="1"/>
    <xf numFmtId="9" fontId="0" fillId="6" borderId="0" xfId="1" applyFont="1" applyFill="1"/>
    <xf numFmtId="9" fontId="0" fillId="2" borderId="0" xfId="1" applyFont="1" applyFill="1"/>
    <xf numFmtId="0" fontId="0" fillId="7" borderId="0" xfId="0" applyFill="1"/>
    <xf numFmtId="9" fontId="0" fillId="7" borderId="0" xfId="1" applyFont="1" applyFill="1"/>
    <xf numFmtId="0" fontId="0" fillId="8" borderId="0" xfId="0" applyFill="1"/>
    <xf numFmtId="9" fontId="0" fillId="8" borderId="0" xfId="1" applyFont="1" applyFill="1"/>
    <xf numFmtId="0" fontId="0" fillId="9" borderId="0" xfId="0" applyFill="1"/>
    <xf numFmtId="9" fontId="0" fillId="9" borderId="0" xfId="1" applyFont="1" applyFill="1"/>
    <xf numFmtId="0" fontId="0" fillId="10" borderId="0" xfId="0" applyFill="1"/>
    <xf numFmtId="9" fontId="0" fillId="10" borderId="0" xfId="1" applyFont="1" applyFill="1"/>
    <xf numFmtId="0" fontId="4" fillId="0" borderId="4" xfId="0" applyFont="1" applyBorder="1"/>
    <xf numFmtId="0" fontId="4" fillId="0" borderId="5" xfId="0" applyFont="1" applyBorder="1"/>
    <xf numFmtId="9" fontId="0" fillId="3" borderId="4" xfId="1" applyFont="1" applyFill="1" applyBorder="1"/>
    <xf numFmtId="9" fontId="0" fillId="3" borderId="0" xfId="1" applyFont="1" applyFill="1" applyBorder="1"/>
    <xf numFmtId="9" fontId="0" fillId="4" borderId="4" xfId="1" applyFont="1" applyFill="1" applyBorder="1"/>
    <xf numFmtId="9" fontId="0" fillId="4" borderId="0" xfId="1" applyFont="1" applyFill="1" applyBorder="1"/>
    <xf numFmtId="9" fontId="0" fillId="5" borderId="4" xfId="1" applyFont="1" applyFill="1" applyBorder="1"/>
    <xf numFmtId="9" fontId="0" fillId="5" borderId="0" xfId="1" applyFont="1" applyFill="1" applyBorder="1"/>
    <xf numFmtId="0" fontId="0" fillId="0" borderId="4" xfId="0" applyBorder="1"/>
    <xf numFmtId="9" fontId="0" fillId="9" borderId="4" xfId="1" applyFont="1" applyFill="1" applyBorder="1"/>
    <xf numFmtId="9" fontId="0" fillId="9" borderId="0" xfId="1" applyFont="1" applyFill="1" applyBorder="1"/>
    <xf numFmtId="9" fontId="0" fillId="8" borderId="4" xfId="1" applyFont="1" applyFill="1" applyBorder="1"/>
    <xf numFmtId="9" fontId="0" fillId="8" borderId="0" xfId="1" applyFont="1" applyFill="1" applyBorder="1"/>
    <xf numFmtId="9" fontId="0" fillId="10" borderId="4" xfId="1" applyFont="1" applyFill="1" applyBorder="1"/>
    <xf numFmtId="9" fontId="0" fillId="10" borderId="0" xfId="1" applyFont="1" applyFill="1" applyBorder="1"/>
    <xf numFmtId="9" fontId="0" fillId="2" borderId="4" xfId="1" applyFont="1" applyFill="1" applyBorder="1"/>
    <xf numFmtId="9" fontId="0" fillId="2" borderId="0" xfId="1" applyFont="1" applyFill="1" applyBorder="1"/>
    <xf numFmtId="9" fontId="0" fillId="6" borderId="4" xfId="1" applyFont="1" applyFill="1" applyBorder="1"/>
    <xf numFmtId="9" fontId="0" fillId="6" borderId="0" xfId="1" applyFont="1" applyFill="1" applyBorder="1"/>
    <xf numFmtId="9" fontId="0" fillId="7" borderId="4" xfId="1" applyFont="1" applyFill="1" applyBorder="1"/>
    <xf numFmtId="9" fontId="0" fillId="7" borderId="0" xfId="1" applyFont="1" applyFill="1" applyBorder="1"/>
    <xf numFmtId="9" fontId="0" fillId="7" borderId="6" xfId="1" applyFont="1" applyFill="1" applyBorder="1"/>
    <xf numFmtId="9" fontId="0" fillId="7" borderId="7" xfId="1" applyFont="1" applyFill="1" applyBorder="1"/>
    <xf numFmtId="1" fontId="0" fillId="3" borderId="5" xfId="1" applyNumberFormat="1" applyFont="1" applyFill="1" applyBorder="1" applyAlignment="1">
      <alignment horizontal="center"/>
    </xf>
    <xf numFmtId="1" fontId="0" fillId="4" borderId="5" xfId="1" applyNumberFormat="1" applyFont="1" applyFill="1" applyBorder="1" applyAlignment="1">
      <alignment horizontal="center"/>
    </xf>
    <xf numFmtId="1" fontId="0" fillId="5" borderId="5" xfId="1" applyNumberFormat="1" applyFont="1" applyFill="1" applyBorder="1" applyAlignment="1">
      <alignment horizontal="center"/>
    </xf>
    <xf numFmtId="1" fontId="0" fillId="0" borderId="5" xfId="1" applyNumberFormat="1" applyFont="1" applyFill="1" applyBorder="1" applyAlignment="1">
      <alignment horizontal="center"/>
    </xf>
    <xf numFmtId="1" fontId="0" fillId="9" borderId="5" xfId="1" applyNumberFormat="1" applyFont="1" applyFill="1" applyBorder="1" applyAlignment="1">
      <alignment horizontal="center"/>
    </xf>
    <xf numFmtId="1" fontId="0" fillId="8" borderId="5" xfId="1" applyNumberFormat="1" applyFont="1" applyFill="1" applyBorder="1" applyAlignment="1">
      <alignment horizontal="center"/>
    </xf>
    <xf numFmtId="1" fontId="0" fillId="10" borderId="5" xfId="1" applyNumberFormat="1" applyFont="1" applyFill="1" applyBorder="1" applyAlignment="1">
      <alignment horizontal="center"/>
    </xf>
    <xf numFmtId="1" fontId="0" fillId="2" borderId="5" xfId="1" applyNumberFormat="1" applyFont="1" applyFill="1" applyBorder="1" applyAlignment="1">
      <alignment horizontal="center"/>
    </xf>
    <xf numFmtId="1" fontId="0" fillId="6" borderId="5" xfId="1" applyNumberFormat="1" applyFont="1" applyFill="1" applyBorder="1" applyAlignment="1">
      <alignment horizontal="center"/>
    </xf>
    <xf numFmtId="1" fontId="0" fillId="7" borderId="5" xfId="1" applyNumberFormat="1" applyFont="1" applyFill="1" applyBorder="1" applyAlignment="1">
      <alignment horizontal="center"/>
    </xf>
    <xf numFmtId="1" fontId="0" fillId="7" borderId="8" xfId="1" applyNumberFormat="1" applyFont="1" applyFill="1" applyBorder="1" applyAlignment="1">
      <alignment horizontal="center"/>
    </xf>
    <xf numFmtId="9" fontId="2" fillId="0" borderId="1" xfId="0" applyNumberFormat="1" applyFont="1" applyBorder="1" applyAlignment="1">
      <alignment wrapText="1"/>
    </xf>
    <xf numFmtId="9" fontId="2" fillId="0" borderId="2" xfId="0" applyNumberFormat="1" applyFont="1" applyBorder="1" applyAlignment="1">
      <alignment wrapText="1"/>
    </xf>
    <xf numFmtId="9" fontId="2" fillId="0" borderId="3" xfId="0" applyNumberFormat="1" applyFont="1" applyBorder="1" applyAlignment="1">
      <alignment wrapText="1"/>
    </xf>
    <xf numFmtId="9" fontId="2" fillId="0" borderId="0" xfId="0" applyNumberFormat="1" applyFont="1" applyAlignment="1">
      <alignment wrapText="1"/>
    </xf>
    <xf numFmtId="1" fontId="0" fillId="3" borderId="0" xfId="1" applyNumberFormat="1" applyFont="1" applyFill="1" applyBorder="1" applyAlignment="1">
      <alignment horizontal="center"/>
    </xf>
    <xf numFmtId="1" fontId="0" fillId="4" borderId="0" xfId="1" applyNumberFormat="1" applyFont="1" applyFill="1" applyBorder="1" applyAlignment="1">
      <alignment horizontal="center"/>
    </xf>
    <xf numFmtId="1" fontId="0" fillId="5" borderId="0" xfId="1" applyNumberFormat="1" applyFont="1" applyFill="1" applyBorder="1" applyAlignment="1">
      <alignment horizontal="center"/>
    </xf>
    <xf numFmtId="1" fontId="0" fillId="9" borderId="0" xfId="1" applyNumberFormat="1" applyFont="1" applyFill="1" applyBorder="1" applyAlignment="1">
      <alignment horizontal="center"/>
    </xf>
    <xf numFmtId="1" fontId="0" fillId="8" borderId="0" xfId="1" applyNumberFormat="1" applyFont="1" applyFill="1" applyBorder="1" applyAlignment="1">
      <alignment horizontal="center"/>
    </xf>
    <xf numFmtId="1" fontId="0" fillId="10" borderId="0" xfId="1" applyNumberFormat="1" applyFont="1" applyFill="1" applyBorder="1" applyAlignment="1">
      <alignment horizontal="center"/>
    </xf>
    <xf numFmtId="1" fontId="0" fillId="2" borderId="0" xfId="1" applyNumberFormat="1" applyFont="1" applyFill="1" applyBorder="1" applyAlignment="1">
      <alignment horizontal="center"/>
    </xf>
    <xf numFmtId="1" fontId="0" fillId="6" borderId="0" xfId="1" applyNumberFormat="1" applyFont="1" applyFill="1" applyBorder="1" applyAlignment="1">
      <alignment horizontal="center"/>
    </xf>
    <xf numFmtId="1" fontId="0" fillId="7" borderId="0" xfId="1" applyNumberFormat="1" applyFont="1" applyFill="1" applyBorder="1" applyAlignment="1">
      <alignment horizontal="center"/>
    </xf>
    <xf numFmtId="1" fontId="0" fillId="0" borderId="0" xfId="1" applyNumberFormat="1" applyFont="1" applyFill="1" applyBorder="1" applyAlignment="1">
      <alignment horizontal="center"/>
    </xf>
    <xf numFmtId="0" fontId="5" fillId="0" borderId="0" xfId="0" applyFont="1"/>
    <xf numFmtId="9" fontId="0" fillId="0" borderId="0" xfId="0" applyNumberFormat="1" applyAlignment="1">
      <alignment horizontal="left"/>
    </xf>
    <xf numFmtId="0" fontId="6"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ca Linard" refreshedDate="45093.617965046295" createdVersion="8" refreshedVersion="8" minRefreshableVersion="3" recordCount="462" xr:uid="{90DDACB9-E672-4116-8CD4-9EE0BF1ABDF8}">
  <cacheSource type="worksheet">
    <worksheetSource ref="B1:AC1048576" sheet="Simplified"/>
  </cacheSource>
  <cacheFields count="28">
    <cacheField name="Age Range (optional)" numFmtId="0">
      <sharedItems containsBlank="1" count="7">
        <m/>
        <s v="30-49"/>
        <s v="18-29"/>
        <s v="50-69"/>
        <s v="70+"/>
        <s v="Under 18"/>
        <s v="Menores de 18"/>
      </sharedItems>
    </cacheField>
    <cacheField name="Increase Carbon-free Electricity (60% renewable) - Rank" numFmtId="0">
      <sharedItems containsString="0" containsBlank="1" containsNumber="1" containsInteger="1" minValue="1" maxValue="11" count="11">
        <m/>
        <n v="4"/>
        <n v="6"/>
        <n v="1"/>
        <n v="7"/>
        <n v="2"/>
        <n v="5"/>
        <n v="8"/>
        <n v="3"/>
        <n v="9"/>
        <n v="11"/>
      </sharedItems>
    </cacheField>
    <cacheField name="Increase Carbon-free Electricity (85% renewable &amp; carbon-free) - Rank" numFmtId="0">
      <sharedItems containsString="0" containsBlank="1" containsNumber="1" containsInteger="1" minValue="1" maxValue="9" count="10">
        <m/>
        <n v="1"/>
        <n v="4"/>
        <n v="7"/>
        <n v="2"/>
        <n v="3"/>
        <n v="5"/>
        <n v="6"/>
        <n v="9"/>
        <n v="8"/>
      </sharedItems>
    </cacheField>
    <cacheField name="Increase Carbon-free Electricity (100% renewable &amp; carbon-free) - Rank" numFmtId="0">
      <sharedItems containsString="0" containsBlank="1" containsNumber="1" containsInteger="1" minValue="1" maxValue="12" count="11">
        <m/>
        <n v="1"/>
        <n v="2"/>
        <n v="5"/>
        <n v="3"/>
        <n v="4"/>
        <n v="7"/>
        <n v="8"/>
        <n v="6"/>
        <n v="9"/>
        <n v="12"/>
      </sharedItems>
    </cacheField>
    <cacheField name="Electrification of New Construction (90% of energy use for appliances) - Rank" numFmtId="0">
      <sharedItems containsString="0" containsBlank="1" containsNumber="1" containsInteger="1" minValue="1" maxValue="11"/>
    </cacheField>
    <cacheField name="Electrification of New Construction (95% of energy use for appliances) - Rank" numFmtId="0">
      <sharedItems containsString="0" containsBlank="1" containsNumber="1" containsInteger="1" minValue="1" maxValue="9"/>
    </cacheField>
    <cacheField name="Electrification of New Construction (100% all-electric buildings) - Rank" numFmtId="0">
      <sharedItems containsString="0" containsBlank="1" containsNumber="1" containsInteger="1" minValue="1" maxValue="8"/>
    </cacheField>
    <cacheField name="Electrification of Existing Buildings (10% of existing buildings) - Rank" numFmtId="0">
      <sharedItems containsString="0" containsBlank="1" containsNumber="1" containsInteger="1" minValue="2" maxValue="11"/>
    </cacheField>
    <cacheField name="Electrification of Existing Construction (25% of existing buildings) - Rank" numFmtId="0">
      <sharedItems containsString="0" containsBlank="1" containsNumber="1" containsInteger="1" minValue="1" maxValue="11"/>
    </cacheField>
    <cacheField name="Electrification of Existing Construction (100% of existing buildings) - Rank" numFmtId="0">
      <sharedItems containsString="0" containsBlank="1" containsNumber="1" containsInteger="1" minValue="1" maxValue="10"/>
    </cacheField>
    <cacheField name="Shift Driving to Walking and Biking (8% of trips) - Rank" numFmtId="0">
      <sharedItems containsString="0" containsBlank="1" containsNumber="1" containsInteger="1" minValue="1" maxValue="11"/>
    </cacheField>
    <cacheField name="Shift Driving to Walking and Biking (10% of trips) - Rank" numFmtId="0">
      <sharedItems containsString="0" containsBlank="1" containsNumber="1" containsInteger="1" minValue="1" maxValue="10"/>
    </cacheField>
    <cacheField name="Shift Driving to Walking and Biking (15% of trips) - Rank" numFmtId="0">
      <sharedItems containsString="0" containsBlank="1" containsNumber="1" containsInteger="1" minValue="1" maxValue="10"/>
    </cacheField>
    <cacheField name="Shift Driving to Public Transit or Car Share (3% of trips) - Rank" numFmtId="0">
      <sharedItems containsString="0" containsBlank="1" containsNumber="1" containsInteger="1" minValue="1" maxValue="16"/>
    </cacheField>
    <cacheField name="Shift Driving to Public Transit or Car Share (10% of trips) - Rank" numFmtId="0">
      <sharedItems containsString="0" containsBlank="1" containsNumber="1" containsInteger="1" minValue="1" maxValue="17"/>
    </cacheField>
    <cacheField name="Shift Driving to Public Transit or Car Share (25% of trips) - Rank" numFmtId="0">
      <sharedItems containsString="0" containsBlank="1" containsNumber="1" containsInteger="1" minValue="1" maxValue="10"/>
    </cacheField>
    <cacheField name="Increase Electric Vehicle Adoption (10% increase) - Rank" numFmtId="0">
      <sharedItems containsString="0" containsBlank="1" containsNumber="1" containsInteger="1" minValue="1" maxValue="12"/>
    </cacheField>
    <cacheField name="Increase Electric Vehicle Adoption (20-25% increase) - Rank" numFmtId="0">
      <sharedItems containsString="0" containsBlank="1" containsNumber="1" containsInteger="1" minValue="1" maxValue="12"/>
    </cacheField>
    <cacheField name="Increase Electric Vehicle Adoption (40-50% increase) - Rank" numFmtId="0">
      <sharedItems containsString="0" containsBlank="1" containsNumber="1" containsInteger="1" minValue="1" maxValue="15"/>
    </cacheField>
    <cacheField name="Reduce Organic Waste (60% waste diversion) - Rank" numFmtId="0">
      <sharedItems containsString="0" containsBlank="1" containsNumber="1" containsInteger="1" minValue="1" maxValue="14"/>
    </cacheField>
    <cacheField name="Reduce Organic Waste (80% waste diversion) - Rank" numFmtId="0">
      <sharedItems containsString="0" containsBlank="1" containsNumber="1" containsInteger="1" minValue="1" maxValue="13"/>
    </cacheField>
    <cacheField name="Reduce Organic Waste (90% waste diversion) - Rank" numFmtId="0">
      <sharedItems containsString="0" containsBlank="1" containsNumber="1" containsInteger="1" minValue="1" maxValue="14"/>
    </cacheField>
    <cacheField name="Reduce Water Consumption (5% water conservation) - Rank" numFmtId="0">
      <sharedItems containsString="0" containsBlank="1" containsNumber="1" containsInteger="1" minValue="1" maxValue="10"/>
    </cacheField>
    <cacheField name="Reduce Water Consumption (25% water conservation) - Rank" numFmtId="0">
      <sharedItems containsString="0" containsBlank="1" containsNumber="1" containsInteger="1" minValue="1" maxValue="13"/>
    </cacheField>
    <cacheField name="Reduce Water Consumption (50% water conservation) - Rank" numFmtId="0">
      <sharedItems containsString="0" containsBlank="1" containsNumber="1" containsInteger="1" minValue="1" maxValue="12"/>
    </cacheField>
    <cacheField name="Increase Carbon Sequestration (Protect and maintain existing trees) - Rank" numFmtId="0">
      <sharedItems containsString="0" containsBlank="1" containsNumber="1" containsInteger="1" minValue="1" maxValue="11"/>
    </cacheField>
    <cacheField name="Increase Carbon Sequestration (500 trees planted) - Rank" numFmtId="0">
      <sharedItems containsString="0" containsBlank="1" containsNumber="1" containsInteger="1" minValue="1" maxValue="12"/>
    </cacheField>
    <cacheField name="Increase Carbon Sequestration (Partnerships, land use policies, pilot projects) - Rank" numFmtId="0">
      <sharedItems containsString="0" containsBlank="1" containsNumber="1" containsInteger="1" minValue="1" maxValue="1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2">
  <r>
    <x v="0"/>
    <x v="0"/>
    <x v="0"/>
    <x v="0"/>
    <m/>
    <m/>
    <m/>
    <m/>
    <m/>
    <m/>
    <m/>
    <m/>
    <m/>
    <m/>
    <m/>
    <m/>
    <m/>
    <m/>
    <m/>
    <m/>
    <m/>
    <m/>
    <m/>
    <m/>
    <m/>
    <m/>
    <m/>
    <m/>
  </r>
  <r>
    <x v="1"/>
    <x v="0"/>
    <x v="0"/>
    <x v="1"/>
    <m/>
    <m/>
    <n v="6"/>
    <m/>
    <n v="4"/>
    <m/>
    <n v="9"/>
    <m/>
    <m/>
    <n v="8"/>
    <m/>
    <m/>
    <m/>
    <m/>
    <n v="2"/>
    <m/>
    <m/>
    <n v="3"/>
    <n v="7"/>
    <m/>
    <m/>
    <m/>
    <m/>
    <n v="5"/>
  </r>
  <r>
    <x v="1"/>
    <x v="0"/>
    <x v="0"/>
    <x v="0"/>
    <n v="1"/>
    <m/>
    <m/>
    <m/>
    <m/>
    <n v="4"/>
    <m/>
    <m/>
    <m/>
    <m/>
    <m/>
    <m/>
    <m/>
    <m/>
    <n v="2"/>
    <m/>
    <m/>
    <m/>
    <m/>
    <m/>
    <m/>
    <m/>
    <m/>
    <n v="3"/>
  </r>
  <r>
    <x v="2"/>
    <x v="0"/>
    <x v="0"/>
    <x v="0"/>
    <m/>
    <m/>
    <m/>
    <m/>
    <m/>
    <n v="3"/>
    <m/>
    <m/>
    <m/>
    <m/>
    <m/>
    <m/>
    <m/>
    <m/>
    <n v="2"/>
    <m/>
    <m/>
    <m/>
    <m/>
    <m/>
    <m/>
    <m/>
    <m/>
    <n v="1"/>
  </r>
  <r>
    <x v="3"/>
    <x v="0"/>
    <x v="0"/>
    <x v="0"/>
    <m/>
    <m/>
    <n v="1"/>
    <m/>
    <m/>
    <n v="4"/>
    <m/>
    <m/>
    <m/>
    <m/>
    <m/>
    <m/>
    <m/>
    <m/>
    <n v="3"/>
    <m/>
    <m/>
    <m/>
    <m/>
    <m/>
    <m/>
    <m/>
    <m/>
    <n v="2"/>
  </r>
  <r>
    <x v="1"/>
    <x v="0"/>
    <x v="1"/>
    <x v="0"/>
    <m/>
    <n v="5"/>
    <m/>
    <n v="8"/>
    <m/>
    <m/>
    <m/>
    <m/>
    <n v="7"/>
    <m/>
    <n v="9"/>
    <m/>
    <m/>
    <m/>
    <n v="2"/>
    <m/>
    <n v="3"/>
    <m/>
    <m/>
    <n v="6"/>
    <m/>
    <m/>
    <m/>
    <n v="4"/>
  </r>
  <r>
    <x v="0"/>
    <x v="1"/>
    <x v="0"/>
    <x v="0"/>
    <m/>
    <m/>
    <m/>
    <m/>
    <m/>
    <m/>
    <m/>
    <m/>
    <n v="3"/>
    <n v="5"/>
    <m/>
    <m/>
    <m/>
    <m/>
    <m/>
    <m/>
    <m/>
    <m/>
    <m/>
    <m/>
    <m/>
    <m/>
    <n v="2"/>
    <m/>
  </r>
  <r>
    <x v="1"/>
    <x v="0"/>
    <x v="0"/>
    <x v="0"/>
    <m/>
    <m/>
    <m/>
    <m/>
    <m/>
    <m/>
    <m/>
    <m/>
    <m/>
    <m/>
    <m/>
    <m/>
    <m/>
    <m/>
    <m/>
    <m/>
    <m/>
    <m/>
    <m/>
    <m/>
    <m/>
    <m/>
    <m/>
    <m/>
  </r>
  <r>
    <x v="1"/>
    <x v="0"/>
    <x v="0"/>
    <x v="2"/>
    <m/>
    <n v="6"/>
    <m/>
    <m/>
    <n v="7"/>
    <m/>
    <n v="11"/>
    <m/>
    <m/>
    <n v="12"/>
    <m/>
    <m/>
    <m/>
    <m/>
    <n v="3"/>
    <m/>
    <n v="10"/>
    <m/>
    <n v="9"/>
    <m/>
    <m/>
    <m/>
    <n v="8"/>
    <m/>
  </r>
  <r>
    <x v="1"/>
    <x v="0"/>
    <x v="2"/>
    <x v="0"/>
    <n v="8"/>
    <m/>
    <m/>
    <n v="9"/>
    <m/>
    <m/>
    <m/>
    <m/>
    <n v="6"/>
    <m/>
    <m/>
    <n v="7"/>
    <m/>
    <n v="5"/>
    <m/>
    <m/>
    <m/>
    <n v="1"/>
    <m/>
    <n v="3"/>
    <m/>
    <m/>
    <n v="2"/>
    <m/>
  </r>
  <r>
    <x v="2"/>
    <x v="0"/>
    <x v="0"/>
    <x v="3"/>
    <m/>
    <n v="8"/>
    <m/>
    <m/>
    <n v="9"/>
    <m/>
    <m/>
    <m/>
    <n v="4"/>
    <n v="6"/>
    <m/>
    <m/>
    <n v="7"/>
    <m/>
    <m/>
    <m/>
    <m/>
    <n v="2"/>
    <m/>
    <m/>
    <n v="3"/>
    <m/>
    <m/>
    <n v="1"/>
  </r>
  <r>
    <x v="1"/>
    <x v="2"/>
    <x v="0"/>
    <x v="0"/>
    <n v="1"/>
    <m/>
    <m/>
    <n v="3"/>
    <m/>
    <m/>
    <n v="9"/>
    <m/>
    <m/>
    <n v="8"/>
    <m/>
    <m/>
    <n v="2"/>
    <m/>
    <m/>
    <n v="5"/>
    <m/>
    <m/>
    <n v="4"/>
    <m/>
    <m/>
    <n v="7"/>
    <m/>
    <m/>
  </r>
  <r>
    <x v="1"/>
    <x v="0"/>
    <x v="3"/>
    <x v="0"/>
    <m/>
    <m/>
    <n v="1"/>
    <m/>
    <n v="2"/>
    <m/>
    <m/>
    <m/>
    <n v="6"/>
    <m/>
    <n v="5"/>
    <m/>
    <m/>
    <m/>
    <n v="4"/>
    <m/>
    <m/>
    <n v="8"/>
    <m/>
    <m/>
    <m/>
    <m/>
    <m/>
    <n v="3"/>
  </r>
  <r>
    <x v="3"/>
    <x v="0"/>
    <x v="0"/>
    <x v="2"/>
    <m/>
    <m/>
    <n v="1"/>
    <m/>
    <m/>
    <n v="3"/>
    <m/>
    <m/>
    <n v="4"/>
    <n v="8"/>
    <m/>
    <m/>
    <m/>
    <n v="5"/>
    <m/>
    <m/>
    <n v="6"/>
    <m/>
    <m/>
    <n v="7"/>
    <m/>
    <m/>
    <m/>
    <m/>
  </r>
  <r>
    <x v="4"/>
    <x v="0"/>
    <x v="0"/>
    <x v="1"/>
    <m/>
    <m/>
    <n v="6"/>
    <m/>
    <m/>
    <n v="4"/>
    <m/>
    <m/>
    <n v="2"/>
    <m/>
    <m/>
    <n v="3"/>
    <m/>
    <m/>
    <n v="5"/>
    <m/>
    <m/>
    <n v="7"/>
    <m/>
    <m/>
    <n v="8"/>
    <m/>
    <m/>
    <n v="9"/>
  </r>
  <r>
    <x v="3"/>
    <x v="3"/>
    <x v="0"/>
    <x v="0"/>
    <m/>
    <m/>
    <m/>
    <m/>
    <m/>
    <m/>
    <m/>
    <n v="2"/>
    <m/>
    <m/>
    <m/>
    <m/>
    <m/>
    <m/>
    <m/>
    <m/>
    <m/>
    <m/>
    <m/>
    <m/>
    <m/>
    <m/>
    <n v="3"/>
    <m/>
  </r>
  <r>
    <x v="0"/>
    <x v="0"/>
    <x v="4"/>
    <x v="0"/>
    <n v="1"/>
    <m/>
    <m/>
    <n v="3"/>
    <m/>
    <m/>
    <n v="4"/>
    <m/>
    <m/>
    <n v="5"/>
    <m/>
    <m/>
    <n v="6"/>
    <m/>
    <m/>
    <n v="7"/>
    <m/>
    <m/>
    <n v="8"/>
    <m/>
    <m/>
    <m/>
    <n v="9"/>
    <m/>
  </r>
  <r>
    <x v="4"/>
    <x v="0"/>
    <x v="0"/>
    <x v="2"/>
    <m/>
    <m/>
    <n v="4"/>
    <m/>
    <n v="5"/>
    <m/>
    <m/>
    <m/>
    <n v="8"/>
    <m/>
    <n v="7"/>
    <m/>
    <m/>
    <m/>
    <n v="1"/>
    <m/>
    <m/>
    <n v="3"/>
    <m/>
    <m/>
    <n v="9"/>
    <m/>
    <m/>
    <n v="6"/>
  </r>
  <r>
    <x v="1"/>
    <x v="0"/>
    <x v="0"/>
    <x v="0"/>
    <m/>
    <m/>
    <m/>
    <m/>
    <m/>
    <m/>
    <m/>
    <m/>
    <m/>
    <m/>
    <m/>
    <m/>
    <m/>
    <m/>
    <m/>
    <m/>
    <m/>
    <m/>
    <m/>
    <m/>
    <m/>
    <m/>
    <m/>
    <m/>
  </r>
  <r>
    <x v="1"/>
    <x v="0"/>
    <x v="1"/>
    <x v="0"/>
    <m/>
    <n v="2"/>
    <m/>
    <m/>
    <n v="3"/>
    <m/>
    <m/>
    <n v="8"/>
    <m/>
    <n v="9"/>
    <m/>
    <m/>
    <m/>
    <m/>
    <n v="4"/>
    <m/>
    <n v="6"/>
    <m/>
    <m/>
    <n v="5"/>
    <m/>
    <m/>
    <n v="7"/>
    <m/>
  </r>
  <r>
    <x v="0"/>
    <x v="3"/>
    <x v="0"/>
    <x v="0"/>
    <n v="2"/>
    <m/>
    <m/>
    <n v="3"/>
    <m/>
    <m/>
    <n v="4"/>
    <m/>
    <m/>
    <n v="5"/>
    <m/>
    <m/>
    <n v="6"/>
    <m/>
    <m/>
    <n v="7"/>
    <m/>
    <m/>
    <n v="8"/>
    <m/>
    <m/>
    <m/>
    <n v="9"/>
    <m/>
  </r>
  <r>
    <x v="4"/>
    <x v="3"/>
    <x v="0"/>
    <x v="0"/>
    <n v="2"/>
    <m/>
    <m/>
    <n v="4"/>
    <m/>
    <m/>
    <n v="5"/>
    <m/>
    <m/>
    <n v="6"/>
    <m/>
    <m/>
    <n v="9"/>
    <m/>
    <m/>
    <n v="7"/>
    <m/>
    <m/>
    <n v="8"/>
    <m/>
    <m/>
    <m/>
    <n v="3"/>
    <m/>
  </r>
  <r>
    <x v="0"/>
    <x v="0"/>
    <x v="4"/>
    <x v="0"/>
    <n v="1"/>
    <m/>
    <m/>
    <m/>
    <n v="3"/>
    <m/>
    <m/>
    <m/>
    <n v="4"/>
    <m/>
    <m/>
    <m/>
    <m/>
    <m/>
    <n v="5"/>
    <m/>
    <m/>
    <n v="6"/>
    <m/>
    <n v="7"/>
    <m/>
    <m/>
    <m/>
    <m/>
  </r>
  <r>
    <x v="2"/>
    <x v="0"/>
    <x v="0"/>
    <x v="0"/>
    <m/>
    <m/>
    <n v="1"/>
    <m/>
    <m/>
    <n v="2"/>
    <m/>
    <m/>
    <m/>
    <m/>
    <m/>
    <m/>
    <m/>
    <m/>
    <n v="3"/>
    <m/>
    <m/>
    <m/>
    <m/>
    <m/>
    <m/>
    <m/>
    <m/>
    <n v="4"/>
  </r>
  <r>
    <x v="4"/>
    <x v="0"/>
    <x v="0"/>
    <x v="1"/>
    <m/>
    <m/>
    <n v="2"/>
    <n v="3"/>
    <m/>
    <m/>
    <m/>
    <m/>
    <m/>
    <m/>
    <m/>
    <m/>
    <m/>
    <m/>
    <m/>
    <m/>
    <m/>
    <m/>
    <m/>
    <m/>
    <m/>
    <m/>
    <m/>
    <m/>
  </r>
  <r>
    <x v="4"/>
    <x v="0"/>
    <x v="0"/>
    <x v="1"/>
    <m/>
    <m/>
    <n v="2"/>
    <n v="10"/>
    <m/>
    <m/>
    <m/>
    <m/>
    <n v="8"/>
    <m/>
    <m/>
    <n v="4"/>
    <m/>
    <n v="9"/>
    <m/>
    <m/>
    <n v="3"/>
    <m/>
    <n v="6"/>
    <m/>
    <m/>
    <m/>
    <m/>
    <n v="7"/>
  </r>
  <r>
    <x v="3"/>
    <x v="0"/>
    <x v="0"/>
    <x v="1"/>
    <m/>
    <m/>
    <n v="2"/>
    <m/>
    <n v="3"/>
    <m/>
    <m/>
    <n v="4"/>
    <m/>
    <m/>
    <n v="5"/>
    <m/>
    <m/>
    <m/>
    <n v="6"/>
    <n v="8"/>
    <m/>
    <m/>
    <n v="7"/>
    <m/>
    <m/>
    <m/>
    <m/>
    <m/>
  </r>
  <r>
    <x v="4"/>
    <x v="3"/>
    <x v="0"/>
    <x v="0"/>
    <m/>
    <n v="2"/>
    <m/>
    <m/>
    <n v="3"/>
    <m/>
    <m/>
    <m/>
    <n v="4"/>
    <m/>
    <m/>
    <n v="5"/>
    <n v="6"/>
    <m/>
    <m/>
    <m/>
    <n v="7"/>
    <m/>
    <m/>
    <n v="8"/>
    <m/>
    <m/>
    <m/>
    <n v="9"/>
  </r>
  <r>
    <x v="1"/>
    <x v="0"/>
    <x v="0"/>
    <x v="4"/>
    <n v="9"/>
    <m/>
    <m/>
    <n v="8"/>
    <m/>
    <m/>
    <m/>
    <n v="5"/>
    <m/>
    <n v="6"/>
    <m/>
    <m/>
    <m/>
    <m/>
    <n v="1"/>
    <n v="7"/>
    <m/>
    <m/>
    <m/>
    <n v="2"/>
    <m/>
    <m/>
    <m/>
    <n v="4"/>
  </r>
  <r>
    <x v="1"/>
    <x v="4"/>
    <x v="0"/>
    <x v="0"/>
    <n v="8"/>
    <m/>
    <m/>
    <n v="5"/>
    <m/>
    <m/>
    <m/>
    <n v="3"/>
    <m/>
    <n v="4"/>
    <m/>
    <m/>
    <n v="6"/>
    <m/>
    <m/>
    <m/>
    <n v="1"/>
    <m/>
    <m/>
    <n v="9"/>
    <m/>
    <m/>
    <n v="2"/>
    <m/>
  </r>
  <r>
    <x v="3"/>
    <x v="0"/>
    <x v="0"/>
    <x v="5"/>
    <n v="6"/>
    <m/>
    <m/>
    <n v="7"/>
    <m/>
    <m/>
    <m/>
    <m/>
    <n v="3"/>
    <m/>
    <n v="5"/>
    <m/>
    <m/>
    <m/>
    <n v="1"/>
    <m/>
    <n v="2"/>
    <m/>
    <m/>
    <n v="9"/>
    <m/>
    <m/>
    <n v="8"/>
    <m/>
  </r>
  <r>
    <x v="1"/>
    <x v="0"/>
    <x v="0"/>
    <x v="5"/>
    <m/>
    <m/>
    <n v="5"/>
    <m/>
    <n v="7"/>
    <m/>
    <m/>
    <m/>
    <n v="1"/>
    <m/>
    <m/>
    <n v="6"/>
    <m/>
    <m/>
    <n v="9"/>
    <m/>
    <m/>
    <n v="2"/>
    <m/>
    <m/>
    <n v="3"/>
    <m/>
    <n v="8"/>
    <m/>
  </r>
  <r>
    <x v="3"/>
    <x v="0"/>
    <x v="4"/>
    <x v="0"/>
    <m/>
    <n v="6"/>
    <m/>
    <n v="9"/>
    <m/>
    <m/>
    <m/>
    <m/>
    <n v="4"/>
    <m/>
    <n v="5"/>
    <m/>
    <m/>
    <n v="1"/>
    <m/>
    <m/>
    <n v="3"/>
    <m/>
    <n v="7"/>
    <m/>
    <m/>
    <m/>
    <n v="8"/>
    <m/>
  </r>
  <r>
    <x v="3"/>
    <x v="0"/>
    <x v="1"/>
    <x v="0"/>
    <m/>
    <n v="9"/>
    <m/>
    <m/>
    <n v="2"/>
    <m/>
    <m/>
    <m/>
    <n v="3"/>
    <m/>
    <m/>
    <n v="4"/>
    <m/>
    <m/>
    <n v="8"/>
    <m/>
    <n v="6"/>
    <m/>
    <m/>
    <n v="5"/>
    <m/>
    <m/>
    <n v="7"/>
    <m/>
  </r>
  <r>
    <x v="0"/>
    <x v="0"/>
    <x v="0"/>
    <x v="2"/>
    <n v="9"/>
    <m/>
    <m/>
    <n v="5"/>
    <m/>
    <m/>
    <m/>
    <m/>
    <n v="6"/>
    <n v="10"/>
    <m/>
    <m/>
    <m/>
    <n v="8"/>
    <m/>
    <m/>
    <n v="7"/>
    <m/>
    <m/>
    <m/>
    <n v="4"/>
    <m/>
    <n v="3"/>
    <m/>
  </r>
  <r>
    <x v="0"/>
    <x v="0"/>
    <x v="0"/>
    <x v="6"/>
    <m/>
    <n v="8"/>
    <m/>
    <m/>
    <n v="6"/>
    <m/>
    <m/>
    <m/>
    <n v="5"/>
    <m/>
    <m/>
    <n v="10"/>
    <m/>
    <m/>
    <n v="9"/>
    <m/>
    <m/>
    <n v="3"/>
    <m/>
    <m/>
    <n v="4"/>
    <m/>
    <m/>
    <n v="1"/>
  </r>
  <r>
    <x v="4"/>
    <x v="4"/>
    <x v="0"/>
    <x v="0"/>
    <n v="8"/>
    <m/>
    <m/>
    <n v="9"/>
    <m/>
    <m/>
    <m/>
    <m/>
    <n v="1"/>
    <m/>
    <m/>
    <n v="2"/>
    <m/>
    <n v="3"/>
    <m/>
    <m/>
    <n v="4"/>
    <m/>
    <m/>
    <n v="5"/>
    <m/>
    <m/>
    <m/>
    <n v="6"/>
  </r>
  <r>
    <x v="1"/>
    <x v="0"/>
    <x v="0"/>
    <x v="7"/>
    <m/>
    <m/>
    <n v="2"/>
    <m/>
    <n v="3"/>
    <m/>
    <m/>
    <m/>
    <n v="1"/>
    <m/>
    <m/>
    <n v="9"/>
    <m/>
    <n v="4"/>
    <m/>
    <m/>
    <m/>
    <n v="5"/>
    <m/>
    <n v="6"/>
    <m/>
    <m/>
    <n v="7"/>
    <m/>
  </r>
  <r>
    <x v="1"/>
    <x v="0"/>
    <x v="1"/>
    <x v="0"/>
    <n v="2"/>
    <m/>
    <m/>
    <m/>
    <n v="3"/>
    <m/>
    <m/>
    <n v="4"/>
    <m/>
    <m/>
    <m/>
    <n v="5"/>
    <m/>
    <n v="6"/>
    <m/>
    <m/>
    <n v="7"/>
    <m/>
    <m/>
    <m/>
    <n v="8"/>
    <m/>
    <n v="9"/>
    <m/>
  </r>
  <r>
    <x v="3"/>
    <x v="0"/>
    <x v="0"/>
    <x v="1"/>
    <m/>
    <m/>
    <n v="2"/>
    <m/>
    <n v="4"/>
    <m/>
    <n v="7"/>
    <m/>
    <m/>
    <m/>
    <n v="6"/>
    <m/>
    <m/>
    <m/>
    <n v="5"/>
    <m/>
    <n v="3"/>
    <m/>
    <m/>
    <n v="8"/>
    <m/>
    <n v="9"/>
    <m/>
    <m/>
  </r>
  <r>
    <x v="4"/>
    <x v="0"/>
    <x v="5"/>
    <x v="0"/>
    <m/>
    <n v="1"/>
    <m/>
    <m/>
    <n v="2"/>
    <m/>
    <n v="7"/>
    <m/>
    <m/>
    <m/>
    <m/>
    <n v="6"/>
    <m/>
    <m/>
    <n v="4"/>
    <m/>
    <n v="5"/>
    <m/>
    <n v="8"/>
    <m/>
    <m/>
    <m/>
    <m/>
    <n v="9"/>
  </r>
  <r>
    <x v="3"/>
    <x v="0"/>
    <x v="0"/>
    <x v="0"/>
    <m/>
    <m/>
    <m/>
    <m/>
    <m/>
    <m/>
    <m/>
    <m/>
    <n v="1"/>
    <m/>
    <n v="2"/>
    <m/>
    <m/>
    <m/>
    <m/>
    <m/>
    <m/>
    <m/>
    <m/>
    <m/>
    <m/>
    <m/>
    <m/>
    <m/>
  </r>
  <r>
    <x v="3"/>
    <x v="0"/>
    <x v="4"/>
    <x v="0"/>
    <m/>
    <m/>
    <n v="3"/>
    <m/>
    <n v="1"/>
    <m/>
    <m/>
    <n v="4"/>
    <m/>
    <n v="5"/>
    <m/>
    <m/>
    <m/>
    <m/>
    <n v="6"/>
    <m/>
    <m/>
    <n v="7"/>
    <m/>
    <n v="8"/>
    <m/>
    <n v="9"/>
    <m/>
    <m/>
  </r>
  <r>
    <x v="3"/>
    <x v="0"/>
    <x v="0"/>
    <x v="1"/>
    <m/>
    <n v="3"/>
    <m/>
    <m/>
    <n v="4"/>
    <m/>
    <m/>
    <m/>
    <n v="7"/>
    <m/>
    <n v="8"/>
    <m/>
    <m/>
    <m/>
    <n v="2"/>
    <n v="9"/>
    <m/>
    <m/>
    <m/>
    <n v="5"/>
    <m/>
    <m/>
    <m/>
    <n v="6"/>
  </r>
  <r>
    <x v="3"/>
    <x v="0"/>
    <x v="0"/>
    <x v="1"/>
    <m/>
    <n v="6"/>
    <m/>
    <m/>
    <n v="4"/>
    <m/>
    <n v="8"/>
    <m/>
    <m/>
    <m/>
    <n v="5"/>
    <m/>
    <m/>
    <n v="2"/>
    <m/>
    <m/>
    <n v="3"/>
    <m/>
    <m/>
    <n v="9"/>
    <m/>
    <m/>
    <m/>
    <n v="7"/>
  </r>
  <r>
    <x v="1"/>
    <x v="0"/>
    <x v="5"/>
    <x v="0"/>
    <m/>
    <m/>
    <n v="5"/>
    <m/>
    <m/>
    <n v="4"/>
    <m/>
    <n v="8"/>
    <m/>
    <m/>
    <n v="6"/>
    <m/>
    <m/>
    <m/>
    <n v="2"/>
    <m/>
    <m/>
    <n v="1"/>
    <m/>
    <n v="9"/>
    <m/>
    <m/>
    <n v="7"/>
    <m/>
  </r>
  <r>
    <x v="4"/>
    <x v="0"/>
    <x v="0"/>
    <x v="1"/>
    <m/>
    <m/>
    <n v="2"/>
    <m/>
    <m/>
    <n v="9"/>
    <m/>
    <m/>
    <n v="6"/>
    <m/>
    <n v="7"/>
    <m/>
    <m/>
    <n v="3"/>
    <m/>
    <m/>
    <m/>
    <n v="4"/>
    <n v="8"/>
    <m/>
    <m/>
    <m/>
    <n v="5"/>
    <m/>
  </r>
  <r>
    <x v="4"/>
    <x v="0"/>
    <x v="0"/>
    <x v="4"/>
    <m/>
    <m/>
    <n v="1"/>
    <m/>
    <n v="9"/>
    <m/>
    <m/>
    <n v="4"/>
    <m/>
    <m/>
    <m/>
    <n v="5"/>
    <m/>
    <n v="6"/>
    <m/>
    <m/>
    <n v="8"/>
    <m/>
    <m/>
    <m/>
    <n v="2"/>
    <m/>
    <n v="7"/>
    <m/>
  </r>
  <r>
    <x v="3"/>
    <x v="0"/>
    <x v="5"/>
    <x v="0"/>
    <n v="1"/>
    <m/>
    <m/>
    <m/>
    <m/>
    <m/>
    <m/>
    <m/>
    <m/>
    <m/>
    <m/>
    <m/>
    <m/>
    <m/>
    <m/>
    <m/>
    <m/>
    <m/>
    <m/>
    <m/>
    <m/>
    <m/>
    <m/>
    <n v="2"/>
  </r>
  <r>
    <x v="3"/>
    <x v="0"/>
    <x v="0"/>
    <x v="1"/>
    <m/>
    <m/>
    <n v="3"/>
    <m/>
    <n v="9"/>
    <m/>
    <n v="8"/>
    <m/>
    <m/>
    <n v="5"/>
    <m/>
    <m/>
    <m/>
    <m/>
    <n v="7"/>
    <m/>
    <m/>
    <n v="4"/>
    <m/>
    <m/>
    <n v="2"/>
    <m/>
    <m/>
    <n v="6"/>
  </r>
  <r>
    <x v="4"/>
    <x v="0"/>
    <x v="0"/>
    <x v="1"/>
    <m/>
    <m/>
    <n v="5"/>
    <m/>
    <n v="6"/>
    <m/>
    <m/>
    <m/>
    <n v="2"/>
    <m/>
    <m/>
    <n v="3"/>
    <m/>
    <m/>
    <n v="8"/>
    <m/>
    <m/>
    <n v="7"/>
    <m/>
    <n v="9"/>
    <m/>
    <m/>
    <m/>
    <n v="4"/>
  </r>
  <r>
    <x v="4"/>
    <x v="0"/>
    <x v="0"/>
    <x v="0"/>
    <m/>
    <m/>
    <m/>
    <m/>
    <m/>
    <m/>
    <m/>
    <m/>
    <m/>
    <m/>
    <m/>
    <n v="1"/>
    <m/>
    <m/>
    <m/>
    <m/>
    <m/>
    <m/>
    <m/>
    <m/>
    <m/>
    <m/>
    <m/>
    <m/>
  </r>
  <r>
    <x v="0"/>
    <x v="5"/>
    <x v="0"/>
    <x v="0"/>
    <n v="1"/>
    <m/>
    <m/>
    <m/>
    <m/>
    <m/>
    <n v="3"/>
    <m/>
    <m/>
    <n v="4"/>
    <m/>
    <m/>
    <n v="6"/>
    <m/>
    <m/>
    <m/>
    <n v="7"/>
    <m/>
    <m/>
    <n v="5"/>
    <m/>
    <n v="8"/>
    <m/>
    <m/>
  </r>
  <r>
    <x v="1"/>
    <x v="0"/>
    <x v="0"/>
    <x v="5"/>
    <m/>
    <m/>
    <n v="5"/>
    <m/>
    <n v="6"/>
    <m/>
    <m/>
    <m/>
    <n v="2"/>
    <m/>
    <m/>
    <n v="3"/>
    <m/>
    <m/>
    <n v="1"/>
    <m/>
    <n v="7"/>
    <m/>
    <m/>
    <n v="8"/>
    <m/>
    <m/>
    <n v="9"/>
    <m/>
  </r>
  <r>
    <x v="3"/>
    <x v="0"/>
    <x v="1"/>
    <x v="0"/>
    <n v="3"/>
    <m/>
    <m/>
    <n v="4"/>
    <m/>
    <m/>
    <n v="5"/>
    <m/>
    <m/>
    <n v="6"/>
    <m/>
    <m/>
    <m/>
    <n v="9"/>
    <m/>
    <m/>
    <m/>
    <n v="8"/>
    <m/>
    <n v="7"/>
    <m/>
    <m/>
    <n v="2"/>
    <m/>
  </r>
  <r>
    <x v="1"/>
    <x v="0"/>
    <x v="0"/>
    <x v="0"/>
    <m/>
    <m/>
    <m/>
    <m/>
    <m/>
    <n v="4"/>
    <m/>
    <m/>
    <m/>
    <m/>
    <m/>
    <n v="3"/>
    <m/>
    <m/>
    <m/>
    <m/>
    <m/>
    <n v="2"/>
    <m/>
    <m/>
    <m/>
    <m/>
    <m/>
    <n v="1"/>
  </r>
  <r>
    <x v="4"/>
    <x v="0"/>
    <x v="1"/>
    <x v="0"/>
    <n v="2"/>
    <m/>
    <m/>
    <n v="3"/>
    <m/>
    <m/>
    <n v="4"/>
    <m/>
    <m/>
    <n v="5"/>
    <m/>
    <m/>
    <m/>
    <n v="6"/>
    <m/>
    <m/>
    <m/>
    <n v="7"/>
    <m/>
    <n v="8"/>
    <m/>
    <m/>
    <m/>
    <n v="9"/>
  </r>
  <r>
    <x v="3"/>
    <x v="0"/>
    <x v="3"/>
    <x v="0"/>
    <n v="8"/>
    <m/>
    <m/>
    <n v="9"/>
    <m/>
    <m/>
    <m/>
    <m/>
    <n v="2"/>
    <m/>
    <m/>
    <n v="1"/>
    <n v="4"/>
    <m/>
    <m/>
    <m/>
    <n v="3"/>
    <m/>
    <m/>
    <n v="6"/>
    <m/>
    <m/>
    <m/>
    <n v="5"/>
  </r>
  <r>
    <x v="5"/>
    <x v="0"/>
    <x v="0"/>
    <x v="1"/>
    <m/>
    <m/>
    <n v="2"/>
    <m/>
    <n v="3"/>
    <m/>
    <n v="4"/>
    <m/>
    <m/>
    <n v="5"/>
    <m/>
    <m/>
    <n v="6"/>
    <m/>
    <m/>
    <m/>
    <n v="7"/>
    <m/>
    <m/>
    <n v="8"/>
    <m/>
    <m/>
    <m/>
    <n v="9"/>
  </r>
  <r>
    <x v="5"/>
    <x v="0"/>
    <x v="1"/>
    <x v="0"/>
    <m/>
    <n v="2"/>
    <m/>
    <m/>
    <m/>
    <n v="3"/>
    <n v="4"/>
    <m/>
    <m/>
    <m/>
    <m/>
    <n v="5"/>
    <m/>
    <n v="6"/>
    <m/>
    <m/>
    <n v="7"/>
    <m/>
    <m/>
    <m/>
    <n v="8"/>
    <m/>
    <m/>
    <n v="9"/>
  </r>
  <r>
    <x v="5"/>
    <x v="0"/>
    <x v="5"/>
    <x v="0"/>
    <m/>
    <m/>
    <n v="2"/>
    <m/>
    <n v="1"/>
    <m/>
    <m/>
    <m/>
    <n v="4"/>
    <m/>
    <n v="5"/>
    <m/>
    <m/>
    <m/>
    <n v="9"/>
    <m/>
    <m/>
    <n v="6"/>
    <m/>
    <n v="7"/>
    <m/>
    <m/>
    <n v="8"/>
    <m/>
  </r>
  <r>
    <x v="5"/>
    <x v="0"/>
    <x v="2"/>
    <x v="0"/>
    <m/>
    <n v="6"/>
    <m/>
    <m/>
    <n v="7"/>
    <m/>
    <m/>
    <n v="8"/>
    <m/>
    <m/>
    <n v="9"/>
    <m/>
    <m/>
    <m/>
    <n v="5"/>
    <m/>
    <m/>
    <n v="3"/>
    <m/>
    <n v="2"/>
    <m/>
    <m/>
    <m/>
    <n v="1"/>
  </r>
  <r>
    <x v="5"/>
    <x v="0"/>
    <x v="0"/>
    <x v="1"/>
    <m/>
    <n v="2"/>
    <m/>
    <m/>
    <n v="3"/>
    <m/>
    <m/>
    <n v="4"/>
    <m/>
    <m/>
    <m/>
    <n v="5"/>
    <m/>
    <n v="6"/>
    <m/>
    <m/>
    <n v="7"/>
    <m/>
    <m/>
    <n v="8"/>
    <m/>
    <m/>
    <n v="9"/>
    <m/>
  </r>
  <r>
    <x v="0"/>
    <x v="3"/>
    <x v="0"/>
    <x v="0"/>
    <m/>
    <n v="2"/>
    <m/>
    <n v="3"/>
    <m/>
    <m/>
    <m/>
    <m/>
    <n v="4"/>
    <m/>
    <m/>
    <n v="5"/>
    <m/>
    <n v="6"/>
    <m/>
    <m/>
    <n v="7"/>
    <m/>
    <m/>
    <m/>
    <n v="8"/>
    <m/>
    <n v="9"/>
    <m/>
  </r>
  <r>
    <x v="5"/>
    <x v="0"/>
    <x v="0"/>
    <x v="0"/>
    <m/>
    <m/>
    <m/>
    <m/>
    <m/>
    <m/>
    <m/>
    <m/>
    <m/>
    <m/>
    <m/>
    <n v="10"/>
    <n v="7"/>
    <m/>
    <n v="9"/>
    <m/>
    <m/>
    <n v="8"/>
    <n v="1"/>
    <n v="6"/>
    <n v="5"/>
    <n v="2"/>
    <n v="3"/>
    <n v="4"/>
  </r>
  <r>
    <x v="5"/>
    <x v="0"/>
    <x v="0"/>
    <x v="0"/>
    <m/>
    <m/>
    <m/>
    <m/>
    <m/>
    <m/>
    <m/>
    <m/>
    <m/>
    <m/>
    <m/>
    <m/>
    <m/>
    <m/>
    <m/>
    <m/>
    <m/>
    <m/>
    <m/>
    <n v="1"/>
    <m/>
    <m/>
    <m/>
    <m/>
  </r>
  <r>
    <x v="1"/>
    <x v="0"/>
    <x v="0"/>
    <x v="1"/>
    <n v="2"/>
    <m/>
    <m/>
    <n v="3"/>
    <m/>
    <m/>
    <n v="4"/>
    <m/>
    <m/>
    <n v="5"/>
    <m/>
    <m/>
    <n v="6"/>
    <m/>
    <m/>
    <m/>
    <n v="7"/>
    <m/>
    <n v="8"/>
    <m/>
    <m/>
    <m/>
    <m/>
    <n v="9"/>
  </r>
  <r>
    <x v="4"/>
    <x v="0"/>
    <x v="0"/>
    <x v="2"/>
    <m/>
    <m/>
    <n v="4"/>
    <n v="5"/>
    <m/>
    <m/>
    <m/>
    <m/>
    <n v="7"/>
    <m/>
    <m/>
    <n v="1"/>
    <m/>
    <m/>
    <n v="3"/>
    <m/>
    <m/>
    <n v="6"/>
    <m/>
    <n v="8"/>
    <m/>
    <m/>
    <m/>
    <n v="9"/>
  </r>
  <r>
    <x v="5"/>
    <x v="0"/>
    <x v="1"/>
    <x v="0"/>
    <m/>
    <m/>
    <m/>
    <n v="2"/>
    <m/>
    <m/>
    <n v="3"/>
    <n v="4"/>
    <m/>
    <n v="16"/>
    <n v="17"/>
    <n v="5"/>
    <n v="6"/>
    <m/>
    <n v="15"/>
    <n v="14"/>
    <n v="7"/>
    <n v="8"/>
    <n v="9"/>
    <n v="13"/>
    <n v="12"/>
    <n v="10"/>
    <n v="11"/>
    <m/>
  </r>
  <r>
    <x v="5"/>
    <x v="3"/>
    <x v="0"/>
    <x v="0"/>
    <n v="2"/>
    <m/>
    <m/>
    <n v="3"/>
    <m/>
    <m/>
    <n v="4"/>
    <m/>
    <m/>
    <n v="5"/>
    <m/>
    <m/>
    <n v="6"/>
    <m/>
    <m/>
    <n v="7"/>
    <m/>
    <n v="8"/>
    <m/>
    <m/>
    <n v="9"/>
    <m/>
    <m/>
    <n v="10"/>
  </r>
  <r>
    <x v="5"/>
    <x v="3"/>
    <x v="0"/>
    <x v="0"/>
    <m/>
    <m/>
    <m/>
    <m/>
    <n v="2"/>
    <m/>
    <n v="3"/>
    <m/>
    <m/>
    <m/>
    <n v="4"/>
    <m/>
    <n v="5"/>
    <m/>
    <m/>
    <m/>
    <m/>
    <n v="6"/>
    <m/>
    <m/>
    <n v="7"/>
    <m/>
    <m/>
    <n v="8"/>
  </r>
  <r>
    <x v="2"/>
    <x v="3"/>
    <x v="4"/>
    <x v="0"/>
    <n v="3"/>
    <n v="4"/>
    <m/>
    <n v="5"/>
    <m/>
    <m/>
    <n v="6"/>
    <m/>
    <m/>
    <n v="7"/>
    <m/>
    <m/>
    <n v="8"/>
    <m/>
    <m/>
    <n v="9"/>
    <m/>
    <m/>
    <n v="10"/>
    <m/>
    <m/>
    <n v="11"/>
    <m/>
    <m/>
  </r>
  <r>
    <x v="2"/>
    <x v="0"/>
    <x v="6"/>
    <x v="8"/>
    <m/>
    <n v="7"/>
    <n v="8"/>
    <m/>
    <n v="9"/>
    <n v="10"/>
    <m/>
    <m/>
    <m/>
    <m/>
    <m/>
    <m/>
    <m/>
    <n v="1"/>
    <m/>
    <m/>
    <n v="2"/>
    <m/>
    <m/>
    <m/>
    <n v="4"/>
    <m/>
    <m/>
    <n v="3"/>
  </r>
  <r>
    <x v="5"/>
    <x v="0"/>
    <x v="0"/>
    <x v="0"/>
    <m/>
    <m/>
    <m/>
    <m/>
    <m/>
    <m/>
    <m/>
    <m/>
    <m/>
    <m/>
    <m/>
    <m/>
    <m/>
    <m/>
    <m/>
    <m/>
    <m/>
    <m/>
    <m/>
    <n v="1"/>
    <m/>
    <m/>
    <m/>
    <m/>
  </r>
  <r>
    <x v="0"/>
    <x v="0"/>
    <x v="6"/>
    <x v="0"/>
    <n v="6"/>
    <m/>
    <m/>
    <m/>
    <n v="8"/>
    <m/>
    <m/>
    <m/>
    <n v="2"/>
    <m/>
    <n v="7"/>
    <m/>
    <m/>
    <n v="4"/>
    <m/>
    <m/>
    <n v="3"/>
    <m/>
    <m/>
    <m/>
    <n v="1"/>
    <n v="9"/>
    <m/>
    <m/>
  </r>
  <r>
    <x v="5"/>
    <x v="4"/>
    <x v="7"/>
    <x v="1"/>
    <n v="5"/>
    <n v="4"/>
    <n v="3"/>
    <m/>
    <m/>
    <n v="2"/>
    <m/>
    <m/>
    <m/>
    <m/>
    <m/>
    <m/>
    <m/>
    <m/>
    <m/>
    <m/>
    <m/>
    <m/>
    <m/>
    <m/>
    <m/>
    <m/>
    <m/>
    <m/>
  </r>
  <r>
    <x v="5"/>
    <x v="0"/>
    <x v="1"/>
    <x v="0"/>
    <m/>
    <n v="2"/>
    <m/>
    <m/>
    <n v="3"/>
    <m/>
    <m/>
    <n v="4"/>
    <m/>
    <m/>
    <n v="5"/>
    <m/>
    <m/>
    <m/>
    <n v="6"/>
    <n v="9"/>
    <n v="7"/>
    <m/>
    <n v="8"/>
    <m/>
    <m/>
    <m/>
    <m/>
    <m/>
  </r>
  <r>
    <x v="5"/>
    <x v="0"/>
    <x v="0"/>
    <x v="1"/>
    <m/>
    <n v="2"/>
    <m/>
    <n v="5"/>
    <m/>
    <n v="3"/>
    <m/>
    <m/>
    <n v="4"/>
    <m/>
    <n v="6"/>
    <m/>
    <m/>
    <m/>
    <n v="7"/>
    <m/>
    <m/>
    <n v="8"/>
    <m/>
    <m/>
    <n v="9"/>
    <m/>
    <m/>
    <n v="10"/>
  </r>
  <r>
    <x v="0"/>
    <x v="0"/>
    <x v="0"/>
    <x v="1"/>
    <m/>
    <n v="2"/>
    <n v="3"/>
    <n v="4"/>
    <n v="5"/>
    <n v="6"/>
    <n v="7"/>
    <n v="8"/>
    <m/>
    <m/>
    <m/>
    <n v="9"/>
    <n v="10"/>
    <m/>
    <m/>
    <m/>
    <m/>
    <m/>
    <m/>
    <m/>
    <m/>
    <m/>
    <m/>
    <m/>
  </r>
  <r>
    <x v="5"/>
    <x v="0"/>
    <x v="5"/>
    <x v="0"/>
    <m/>
    <m/>
    <n v="4"/>
    <n v="7"/>
    <m/>
    <m/>
    <n v="8"/>
    <m/>
    <m/>
    <n v="9"/>
    <m/>
    <m/>
    <m/>
    <n v="5"/>
    <m/>
    <m/>
    <m/>
    <n v="1"/>
    <n v="6"/>
    <m/>
    <m/>
    <m/>
    <n v="2"/>
    <m/>
  </r>
  <r>
    <x v="3"/>
    <x v="0"/>
    <x v="0"/>
    <x v="0"/>
    <n v="2"/>
    <n v="6"/>
    <n v="1"/>
    <m/>
    <m/>
    <m/>
    <m/>
    <m/>
    <m/>
    <m/>
    <m/>
    <m/>
    <m/>
    <n v="7"/>
    <n v="5"/>
    <m/>
    <m/>
    <n v="3"/>
    <m/>
    <m/>
    <m/>
    <m/>
    <m/>
    <n v="4"/>
  </r>
  <r>
    <x v="1"/>
    <x v="0"/>
    <x v="0"/>
    <x v="0"/>
    <m/>
    <m/>
    <m/>
    <m/>
    <m/>
    <m/>
    <m/>
    <m/>
    <m/>
    <m/>
    <m/>
    <m/>
    <n v="3"/>
    <n v="2"/>
    <n v="1"/>
    <m/>
    <n v="5"/>
    <n v="4"/>
    <m/>
    <m/>
    <m/>
    <m/>
    <m/>
    <m/>
  </r>
  <r>
    <x v="3"/>
    <x v="0"/>
    <x v="0"/>
    <x v="0"/>
    <m/>
    <m/>
    <m/>
    <m/>
    <m/>
    <m/>
    <m/>
    <m/>
    <m/>
    <m/>
    <m/>
    <m/>
    <n v="2"/>
    <n v="3"/>
    <n v="1"/>
    <m/>
    <n v="5"/>
    <n v="4"/>
    <m/>
    <m/>
    <m/>
    <m/>
    <m/>
    <n v="6"/>
  </r>
  <r>
    <x v="3"/>
    <x v="0"/>
    <x v="1"/>
    <x v="0"/>
    <m/>
    <n v="4"/>
    <m/>
    <m/>
    <n v="5"/>
    <m/>
    <m/>
    <n v="6"/>
    <m/>
    <m/>
    <n v="7"/>
    <m/>
    <m/>
    <n v="3"/>
    <m/>
    <m/>
    <m/>
    <n v="2"/>
    <m/>
    <m/>
    <n v="9"/>
    <m/>
    <n v="8"/>
    <m/>
  </r>
  <r>
    <x v="3"/>
    <x v="0"/>
    <x v="0"/>
    <x v="1"/>
    <m/>
    <n v="2"/>
    <n v="4"/>
    <m/>
    <n v="3"/>
    <m/>
    <n v="5"/>
    <m/>
    <m/>
    <n v="6"/>
    <m/>
    <m/>
    <m/>
    <m/>
    <n v="7"/>
    <m/>
    <m/>
    <n v="8"/>
    <m/>
    <m/>
    <n v="9"/>
    <m/>
    <m/>
    <n v="10"/>
  </r>
  <r>
    <x v="3"/>
    <x v="0"/>
    <x v="0"/>
    <x v="0"/>
    <m/>
    <m/>
    <m/>
    <m/>
    <m/>
    <m/>
    <m/>
    <m/>
    <n v="1"/>
    <m/>
    <m/>
    <n v="2"/>
    <m/>
    <m/>
    <m/>
    <m/>
    <m/>
    <n v="3"/>
    <m/>
    <m/>
    <n v="4"/>
    <m/>
    <m/>
    <m/>
  </r>
  <r>
    <x v="0"/>
    <x v="0"/>
    <x v="0"/>
    <x v="5"/>
    <m/>
    <m/>
    <m/>
    <m/>
    <m/>
    <m/>
    <m/>
    <m/>
    <m/>
    <m/>
    <n v="1"/>
    <m/>
    <m/>
    <n v="2"/>
    <m/>
    <n v="10"/>
    <n v="3"/>
    <n v="9"/>
    <n v="5"/>
    <m/>
    <m/>
    <n v="8"/>
    <n v="6"/>
    <n v="7"/>
  </r>
  <r>
    <x v="4"/>
    <x v="6"/>
    <x v="0"/>
    <x v="0"/>
    <n v="2"/>
    <m/>
    <m/>
    <n v="6"/>
    <m/>
    <m/>
    <n v="4"/>
    <m/>
    <m/>
    <n v="3"/>
    <m/>
    <m/>
    <n v="8"/>
    <m/>
    <m/>
    <n v="7"/>
    <m/>
    <m/>
    <m/>
    <m/>
    <n v="1"/>
    <n v="9"/>
    <m/>
    <m/>
  </r>
  <r>
    <x v="1"/>
    <x v="0"/>
    <x v="0"/>
    <x v="4"/>
    <m/>
    <m/>
    <n v="2"/>
    <m/>
    <m/>
    <n v="1"/>
    <n v="8"/>
    <m/>
    <m/>
    <n v="9"/>
    <m/>
    <m/>
    <m/>
    <n v="4"/>
    <m/>
    <m/>
    <n v="5"/>
    <m/>
    <m/>
    <n v="7"/>
    <m/>
    <m/>
    <m/>
    <n v="6"/>
  </r>
  <r>
    <x v="1"/>
    <x v="0"/>
    <x v="1"/>
    <x v="0"/>
    <m/>
    <m/>
    <n v="2"/>
    <m/>
    <n v="3"/>
    <m/>
    <m/>
    <m/>
    <n v="4"/>
    <m/>
    <n v="5"/>
    <m/>
    <m/>
    <m/>
    <n v="6"/>
    <m/>
    <m/>
    <n v="9"/>
    <m/>
    <n v="8"/>
    <m/>
    <m/>
    <m/>
    <n v="7"/>
  </r>
  <r>
    <x v="3"/>
    <x v="0"/>
    <x v="3"/>
    <x v="0"/>
    <m/>
    <m/>
    <n v="6"/>
    <m/>
    <m/>
    <n v="8"/>
    <m/>
    <n v="2"/>
    <m/>
    <m/>
    <n v="3"/>
    <m/>
    <n v="9"/>
    <m/>
    <m/>
    <m/>
    <m/>
    <n v="1"/>
    <n v="4"/>
    <m/>
    <m/>
    <n v="5"/>
    <m/>
    <m/>
  </r>
  <r>
    <x v="4"/>
    <x v="0"/>
    <x v="0"/>
    <x v="4"/>
    <m/>
    <m/>
    <n v="1"/>
    <m/>
    <n v="4"/>
    <m/>
    <m/>
    <n v="5"/>
    <m/>
    <n v="6"/>
    <m/>
    <m/>
    <m/>
    <n v="7"/>
    <m/>
    <m/>
    <n v="8"/>
    <m/>
    <m/>
    <n v="9"/>
    <m/>
    <m/>
    <m/>
    <n v="2"/>
  </r>
  <r>
    <x v="0"/>
    <x v="0"/>
    <x v="4"/>
    <x v="0"/>
    <m/>
    <n v="3"/>
    <m/>
    <m/>
    <n v="5"/>
    <m/>
    <m/>
    <n v="4"/>
    <m/>
    <n v="9"/>
    <m/>
    <m/>
    <m/>
    <m/>
    <n v="1"/>
    <n v="6"/>
    <m/>
    <m/>
    <n v="8"/>
    <m/>
    <m/>
    <m/>
    <n v="7"/>
    <m/>
  </r>
  <r>
    <x v="0"/>
    <x v="0"/>
    <x v="0"/>
    <x v="9"/>
    <m/>
    <n v="7"/>
    <m/>
    <n v="8"/>
    <m/>
    <m/>
    <m/>
    <m/>
    <n v="6"/>
    <m/>
    <n v="5"/>
    <m/>
    <n v="1"/>
    <m/>
    <m/>
    <n v="4"/>
    <m/>
    <m/>
    <m/>
    <m/>
    <n v="2"/>
    <m/>
    <m/>
    <n v="3"/>
  </r>
  <r>
    <x v="1"/>
    <x v="7"/>
    <x v="0"/>
    <x v="0"/>
    <n v="7"/>
    <m/>
    <m/>
    <m/>
    <n v="9"/>
    <m/>
    <m/>
    <m/>
    <n v="1"/>
    <m/>
    <m/>
    <n v="3"/>
    <m/>
    <m/>
    <n v="6"/>
    <m/>
    <n v="5"/>
    <m/>
    <m/>
    <m/>
    <n v="2"/>
    <m/>
    <n v="4"/>
    <m/>
  </r>
  <r>
    <x v="4"/>
    <x v="0"/>
    <x v="0"/>
    <x v="1"/>
    <m/>
    <m/>
    <n v="2"/>
    <m/>
    <m/>
    <n v="3"/>
    <m/>
    <m/>
    <n v="4"/>
    <m/>
    <m/>
    <n v="5"/>
    <m/>
    <m/>
    <n v="6"/>
    <m/>
    <m/>
    <n v="7"/>
    <m/>
    <m/>
    <n v="8"/>
    <m/>
    <m/>
    <n v="9"/>
  </r>
  <r>
    <x v="0"/>
    <x v="8"/>
    <x v="0"/>
    <x v="0"/>
    <n v="4"/>
    <m/>
    <m/>
    <n v="5"/>
    <m/>
    <m/>
    <n v="2"/>
    <m/>
    <m/>
    <n v="6"/>
    <m/>
    <m/>
    <n v="7"/>
    <m/>
    <m/>
    <n v="8"/>
    <m/>
    <m/>
    <n v="1"/>
    <m/>
    <m/>
    <n v="9"/>
    <m/>
    <m/>
  </r>
  <r>
    <x v="4"/>
    <x v="3"/>
    <x v="0"/>
    <x v="0"/>
    <n v="2"/>
    <m/>
    <m/>
    <n v="3"/>
    <m/>
    <m/>
    <n v="4"/>
    <m/>
    <m/>
    <n v="5"/>
    <m/>
    <m/>
    <n v="6"/>
    <m/>
    <m/>
    <n v="7"/>
    <m/>
    <m/>
    <n v="8"/>
    <m/>
    <m/>
    <n v="9"/>
    <m/>
    <m/>
  </r>
  <r>
    <x v="4"/>
    <x v="8"/>
    <x v="0"/>
    <x v="0"/>
    <n v="4"/>
    <m/>
    <m/>
    <m/>
    <n v="5"/>
    <m/>
    <m/>
    <n v="6"/>
    <m/>
    <m/>
    <m/>
    <n v="1"/>
    <m/>
    <n v="7"/>
    <m/>
    <m/>
    <n v="8"/>
    <m/>
    <m/>
    <m/>
    <n v="2"/>
    <m/>
    <m/>
    <m/>
  </r>
  <r>
    <x v="1"/>
    <x v="0"/>
    <x v="0"/>
    <x v="4"/>
    <m/>
    <m/>
    <n v="6"/>
    <m/>
    <m/>
    <n v="1"/>
    <m/>
    <m/>
    <n v="8"/>
    <n v="7"/>
    <m/>
    <m/>
    <m/>
    <m/>
    <n v="2"/>
    <m/>
    <m/>
    <n v="5"/>
    <n v="9"/>
    <m/>
    <m/>
    <m/>
    <m/>
    <n v="10"/>
  </r>
  <r>
    <x v="4"/>
    <x v="3"/>
    <x v="0"/>
    <x v="0"/>
    <n v="2"/>
    <m/>
    <m/>
    <n v="3"/>
    <m/>
    <m/>
    <n v="4"/>
    <m/>
    <m/>
    <n v="5"/>
    <m/>
    <m/>
    <n v="6"/>
    <m/>
    <m/>
    <n v="7"/>
    <m/>
    <m/>
    <n v="8"/>
    <m/>
    <m/>
    <n v="9"/>
    <m/>
    <m/>
  </r>
  <r>
    <x v="3"/>
    <x v="0"/>
    <x v="4"/>
    <x v="0"/>
    <m/>
    <m/>
    <n v="5"/>
    <m/>
    <n v="7"/>
    <m/>
    <m/>
    <m/>
    <n v="4"/>
    <m/>
    <m/>
    <n v="3"/>
    <m/>
    <m/>
    <n v="1"/>
    <m/>
    <m/>
    <n v="6"/>
    <m/>
    <m/>
    <m/>
    <m/>
    <m/>
    <m/>
  </r>
  <r>
    <x v="3"/>
    <x v="0"/>
    <x v="4"/>
    <x v="0"/>
    <m/>
    <n v="3"/>
    <m/>
    <m/>
    <n v="9"/>
    <m/>
    <m/>
    <m/>
    <n v="4"/>
    <m/>
    <n v="6"/>
    <m/>
    <m/>
    <m/>
    <n v="7"/>
    <m/>
    <m/>
    <n v="8"/>
    <m/>
    <n v="5"/>
    <m/>
    <m/>
    <m/>
    <n v="1"/>
  </r>
  <r>
    <x v="3"/>
    <x v="0"/>
    <x v="0"/>
    <x v="2"/>
    <m/>
    <m/>
    <n v="3"/>
    <m/>
    <m/>
    <n v="4"/>
    <m/>
    <m/>
    <n v="5"/>
    <m/>
    <m/>
    <n v="8"/>
    <m/>
    <m/>
    <n v="1"/>
    <m/>
    <m/>
    <n v="6"/>
    <m/>
    <m/>
    <n v="7"/>
    <m/>
    <m/>
    <n v="9"/>
  </r>
  <r>
    <x v="1"/>
    <x v="3"/>
    <x v="0"/>
    <x v="0"/>
    <n v="2"/>
    <m/>
    <m/>
    <n v="3"/>
    <m/>
    <m/>
    <n v="4"/>
    <m/>
    <m/>
    <n v="5"/>
    <m/>
    <m/>
    <n v="6"/>
    <m/>
    <m/>
    <n v="7"/>
    <m/>
    <m/>
    <n v="8"/>
    <m/>
    <m/>
    <n v="9"/>
    <m/>
    <m/>
  </r>
  <r>
    <x v="4"/>
    <x v="0"/>
    <x v="2"/>
    <x v="0"/>
    <m/>
    <m/>
    <n v="6"/>
    <m/>
    <n v="5"/>
    <m/>
    <m/>
    <m/>
    <n v="7"/>
    <m/>
    <m/>
    <n v="3"/>
    <m/>
    <m/>
    <n v="1"/>
    <m/>
    <n v="2"/>
    <m/>
    <m/>
    <n v="9"/>
    <m/>
    <m/>
    <n v="8"/>
    <m/>
  </r>
  <r>
    <x v="1"/>
    <x v="0"/>
    <x v="4"/>
    <x v="0"/>
    <n v="4"/>
    <m/>
    <m/>
    <m/>
    <n v="5"/>
    <m/>
    <m/>
    <m/>
    <n v="3"/>
    <m/>
    <n v="9"/>
    <m/>
    <m/>
    <m/>
    <n v="6"/>
    <m/>
    <m/>
    <n v="8"/>
    <m/>
    <n v="7"/>
    <m/>
    <m/>
    <n v="10"/>
    <m/>
  </r>
  <r>
    <x v="3"/>
    <x v="0"/>
    <x v="0"/>
    <x v="1"/>
    <m/>
    <m/>
    <n v="4"/>
    <m/>
    <m/>
    <n v="2"/>
    <m/>
    <m/>
    <n v="3"/>
    <m/>
    <m/>
    <n v="5"/>
    <m/>
    <m/>
    <n v="6"/>
    <m/>
    <m/>
    <n v="7"/>
    <m/>
    <m/>
    <n v="8"/>
    <m/>
    <n v="9"/>
    <m/>
  </r>
  <r>
    <x v="3"/>
    <x v="0"/>
    <x v="1"/>
    <x v="0"/>
    <m/>
    <n v="2"/>
    <m/>
    <n v="3"/>
    <m/>
    <m/>
    <m/>
    <m/>
    <n v="4"/>
    <m/>
    <m/>
    <n v="5"/>
    <m/>
    <m/>
    <n v="6"/>
    <m/>
    <n v="7"/>
    <m/>
    <n v="8"/>
    <m/>
    <m/>
    <n v="9"/>
    <m/>
    <m/>
  </r>
  <r>
    <x v="0"/>
    <x v="5"/>
    <x v="7"/>
    <x v="0"/>
    <n v="4"/>
    <m/>
    <m/>
    <n v="5"/>
    <m/>
    <m/>
    <n v="1"/>
    <m/>
    <m/>
    <n v="7"/>
    <m/>
    <m/>
    <n v="8"/>
    <m/>
    <m/>
    <m/>
    <n v="9"/>
    <m/>
    <m/>
    <n v="10"/>
    <m/>
    <m/>
    <m/>
    <n v="3"/>
  </r>
  <r>
    <x v="0"/>
    <x v="0"/>
    <x v="1"/>
    <x v="0"/>
    <m/>
    <m/>
    <n v="2"/>
    <m/>
    <n v="3"/>
    <m/>
    <m/>
    <n v="4"/>
    <m/>
    <m/>
    <n v="5"/>
    <m/>
    <m/>
    <m/>
    <n v="6"/>
    <m/>
    <n v="7"/>
    <m/>
    <m/>
    <n v="8"/>
    <m/>
    <m/>
    <m/>
    <n v="9"/>
  </r>
  <r>
    <x v="5"/>
    <x v="0"/>
    <x v="0"/>
    <x v="0"/>
    <m/>
    <m/>
    <n v="1"/>
    <m/>
    <m/>
    <n v="2"/>
    <m/>
    <n v="3"/>
    <m/>
    <m/>
    <n v="4"/>
    <m/>
    <n v="5"/>
    <m/>
    <m/>
    <n v="6"/>
    <m/>
    <m/>
    <m/>
    <n v="7"/>
    <m/>
    <m/>
    <m/>
    <n v="8"/>
  </r>
  <r>
    <x v="0"/>
    <x v="0"/>
    <x v="1"/>
    <x v="0"/>
    <m/>
    <n v="2"/>
    <m/>
    <m/>
    <m/>
    <n v="3"/>
    <m/>
    <m/>
    <m/>
    <m/>
    <n v="4"/>
    <m/>
    <m/>
    <n v="5"/>
    <m/>
    <m/>
    <m/>
    <n v="6"/>
    <m/>
    <m/>
    <m/>
    <m/>
    <m/>
    <m/>
  </r>
  <r>
    <x v="5"/>
    <x v="0"/>
    <x v="5"/>
    <x v="0"/>
    <m/>
    <n v="2"/>
    <m/>
    <m/>
    <n v="6"/>
    <m/>
    <m/>
    <n v="9"/>
    <m/>
    <m/>
    <m/>
    <n v="4"/>
    <m/>
    <n v="8"/>
    <m/>
    <m/>
    <n v="5"/>
    <m/>
    <n v="7"/>
    <m/>
    <m/>
    <m/>
    <m/>
    <n v="1"/>
  </r>
  <r>
    <x v="1"/>
    <x v="0"/>
    <x v="0"/>
    <x v="2"/>
    <m/>
    <m/>
    <m/>
    <m/>
    <m/>
    <m/>
    <m/>
    <m/>
    <n v="4"/>
    <m/>
    <m/>
    <m/>
    <m/>
    <m/>
    <m/>
    <m/>
    <m/>
    <m/>
    <m/>
    <m/>
    <m/>
    <m/>
    <m/>
    <n v="3"/>
  </r>
  <r>
    <x v="0"/>
    <x v="0"/>
    <x v="0"/>
    <x v="0"/>
    <m/>
    <m/>
    <m/>
    <m/>
    <m/>
    <m/>
    <m/>
    <m/>
    <m/>
    <m/>
    <m/>
    <m/>
    <m/>
    <m/>
    <m/>
    <m/>
    <m/>
    <m/>
    <m/>
    <m/>
    <m/>
    <m/>
    <m/>
    <m/>
  </r>
  <r>
    <x v="3"/>
    <x v="0"/>
    <x v="0"/>
    <x v="0"/>
    <m/>
    <m/>
    <m/>
    <m/>
    <m/>
    <n v="3"/>
    <m/>
    <m/>
    <n v="2"/>
    <m/>
    <m/>
    <m/>
    <m/>
    <m/>
    <n v="1"/>
    <m/>
    <m/>
    <m/>
    <m/>
    <m/>
    <m/>
    <m/>
    <m/>
    <m/>
  </r>
  <r>
    <x v="0"/>
    <x v="8"/>
    <x v="0"/>
    <x v="0"/>
    <n v="4"/>
    <m/>
    <m/>
    <m/>
    <n v="2"/>
    <m/>
    <n v="1"/>
    <m/>
    <m/>
    <m/>
    <n v="5"/>
    <m/>
    <n v="6"/>
    <m/>
    <m/>
    <m/>
    <m/>
    <n v="7"/>
    <m/>
    <n v="8"/>
    <m/>
    <m/>
    <m/>
    <n v="9"/>
  </r>
  <r>
    <x v="5"/>
    <x v="0"/>
    <x v="0"/>
    <x v="7"/>
    <m/>
    <n v="9"/>
    <m/>
    <m/>
    <n v="1"/>
    <m/>
    <m/>
    <n v="2"/>
    <m/>
    <m/>
    <m/>
    <n v="3"/>
    <n v="4"/>
    <m/>
    <m/>
    <m/>
    <m/>
    <n v="5"/>
    <m/>
    <n v="6"/>
    <m/>
    <m/>
    <m/>
    <n v="7"/>
  </r>
  <r>
    <x v="3"/>
    <x v="0"/>
    <x v="0"/>
    <x v="0"/>
    <m/>
    <m/>
    <m/>
    <m/>
    <m/>
    <m/>
    <m/>
    <m/>
    <m/>
    <m/>
    <m/>
    <m/>
    <n v="1"/>
    <m/>
    <m/>
    <n v="2"/>
    <m/>
    <m/>
    <m/>
    <m/>
    <m/>
    <n v="3"/>
    <m/>
    <m/>
  </r>
  <r>
    <x v="2"/>
    <x v="0"/>
    <x v="0"/>
    <x v="0"/>
    <n v="4"/>
    <n v="3"/>
    <n v="5"/>
    <m/>
    <n v="1"/>
    <n v="2"/>
    <m/>
    <n v="7"/>
    <n v="6"/>
    <m/>
    <n v="8"/>
    <m/>
    <m/>
    <n v="9"/>
    <m/>
    <m/>
    <m/>
    <m/>
    <m/>
    <m/>
    <m/>
    <m/>
    <m/>
    <m/>
  </r>
  <r>
    <x v="5"/>
    <x v="0"/>
    <x v="1"/>
    <x v="0"/>
    <m/>
    <n v="9"/>
    <m/>
    <m/>
    <m/>
    <n v="3"/>
    <m/>
    <m/>
    <n v="6"/>
    <m/>
    <n v="4"/>
    <m/>
    <m/>
    <n v="7"/>
    <m/>
    <m/>
    <m/>
    <n v="2"/>
    <m/>
    <n v="5"/>
    <m/>
    <m/>
    <m/>
    <n v="8"/>
  </r>
  <r>
    <x v="5"/>
    <x v="0"/>
    <x v="0"/>
    <x v="0"/>
    <m/>
    <m/>
    <m/>
    <m/>
    <m/>
    <m/>
    <m/>
    <m/>
    <m/>
    <m/>
    <m/>
    <m/>
    <m/>
    <m/>
    <m/>
    <m/>
    <n v="1"/>
    <m/>
    <m/>
    <m/>
    <m/>
    <m/>
    <m/>
    <m/>
  </r>
  <r>
    <x v="2"/>
    <x v="0"/>
    <x v="0"/>
    <x v="1"/>
    <m/>
    <m/>
    <m/>
    <m/>
    <n v="2"/>
    <m/>
    <m/>
    <m/>
    <m/>
    <n v="3"/>
    <m/>
    <n v="4"/>
    <m/>
    <n v="6"/>
    <n v="5"/>
    <m/>
    <n v="7"/>
    <n v="8"/>
    <m/>
    <m/>
    <m/>
    <m/>
    <m/>
    <m/>
  </r>
  <r>
    <x v="0"/>
    <x v="0"/>
    <x v="5"/>
    <x v="0"/>
    <n v="5"/>
    <n v="4"/>
    <m/>
    <m/>
    <m/>
    <n v="6"/>
    <m/>
    <n v="7"/>
    <m/>
    <m/>
    <n v="8"/>
    <m/>
    <n v="9"/>
    <m/>
    <m/>
    <m/>
    <n v="10"/>
    <m/>
    <m/>
    <n v="2"/>
    <m/>
    <m/>
    <m/>
    <m/>
  </r>
  <r>
    <x v="0"/>
    <x v="0"/>
    <x v="0"/>
    <x v="1"/>
    <m/>
    <n v="2"/>
    <n v="3"/>
    <m/>
    <n v="4"/>
    <n v="5"/>
    <n v="6"/>
    <n v="8"/>
    <n v="7"/>
    <m/>
    <n v="9"/>
    <m/>
    <m/>
    <m/>
    <m/>
    <m/>
    <m/>
    <m/>
    <m/>
    <m/>
    <m/>
    <m/>
    <m/>
    <m/>
  </r>
  <r>
    <x v="5"/>
    <x v="0"/>
    <x v="0"/>
    <x v="1"/>
    <m/>
    <n v="2"/>
    <m/>
    <m/>
    <m/>
    <n v="3"/>
    <m/>
    <m/>
    <n v="4"/>
    <m/>
    <m/>
    <n v="5"/>
    <m/>
    <m/>
    <m/>
    <m/>
    <m/>
    <n v="6"/>
    <m/>
    <n v="7"/>
    <n v="8"/>
    <m/>
    <m/>
    <n v="9"/>
  </r>
  <r>
    <x v="4"/>
    <x v="0"/>
    <x v="2"/>
    <x v="0"/>
    <m/>
    <m/>
    <n v="2"/>
    <m/>
    <n v="5"/>
    <m/>
    <m/>
    <n v="7"/>
    <m/>
    <m/>
    <m/>
    <n v="3"/>
    <m/>
    <n v="6"/>
    <m/>
    <m/>
    <n v="8"/>
    <m/>
    <m/>
    <n v="9"/>
    <m/>
    <m/>
    <m/>
    <n v="1"/>
  </r>
  <r>
    <x v="4"/>
    <x v="0"/>
    <x v="1"/>
    <x v="10"/>
    <n v="4"/>
    <m/>
    <m/>
    <m/>
    <m/>
    <n v="3"/>
    <n v="5"/>
    <m/>
    <n v="6"/>
    <n v="7"/>
    <m/>
    <m/>
    <m/>
    <n v="8"/>
    <m/>
    <m/>
    <m/>
    <m/>
    <m/>
    <m/>
    <n v="11"/>
    <n v="10"/>
    <n v="9"/>
    <n v="2"/>
  </r>
  <r>
    <x v="2"/>
    <x v="0"/>
    <x v="1"/>
    <x v="0"/>
    <m/>
    <m/>
    <n v="2"/>
    <m/>
    <n v="3"/>
    <m/>
    <n v="4"/>
    <m/>
    <m/>
    <m/>
    <m/>
    <n v="5"/>
    <m/>
    <m/>
    <m/>
    <m/>
    <n v="6"/>
    <m/>
    <m/>
    <m/>
    <n v="7"/>
    <m/>
    <n v="8"/>
    <m/>
  </r>
  <r>
    <x v="3"/>
    <x v="0"/>
    <x v="0"/>
    <x v="0"/>
    <m/>
    <m/>
    <m/>
    <m/>
    <m/>
    <m/>
    <m/>
    <n v="1"/>
    <m/>
    <m/>
    <n v="6"/>
    <m/>
    <m/>
    <m/>
    <n v="5"/>
    <n v="4"/>
    <m/>
    <m/>
    <m/>
    <m/>
    <n v="3"/>
    <m/>
    <m/>
    <n v="2"/>
  </r>
  <r>
    <x v="1"/>
    <x v="0"/>
    <x v="1"/>
    <x v="0"/>
    <m/>
    <n v="5"/>
    <m/>
    <m/>
    <n v="10"/>
    <m/>
    <m/>
    <m/>
    <n v="4"/>
    <n v="9"/>
    <m/>
    <m/>
    <m/>
    <m/>
    <n v="7"/>
    <m/>
    <n v="8"/>
    <n v="6"/>
    <m/>
    <m/>
    <n v="3"/>
    <m/>
    <m/>
    <n v="2"/>
  </r>
  <r>
    <x v="4"/>
    <x v="3"/>
    <x v="0"/>
    <x v="0"/>
    <n v="2"/>
    <m/>
    <m/>
    <n v="3"/>
    <m/>
    <m/>
    <n v="4"/>
    <m/>
    <m/>
    <n v="5"/>
    <m/>
    <m/>
    <n v="6"/>
    <m/>
    <m/>
    <n v="7"/>
    <m/>
    <m/>
    <m/>
    <n v="8"/>
    <m/>
    <m/>
    <n v="9"/>
    <m/>
  </r>
  <r>
    <x v="0"/>
    <x v="0"/>
    <x v="1"/>
    <x v="0"/>
    <m/>
    <m/>
    <n v="2"/>
    <m/>
    <m/>
    <n v="3"/>
    <m/>
    <m/>
    <n v="4"/>
    <n v="5"/>
    <m/>
    <m/>
    <m/>
    <n v="6"/>
    <m/>
    <m/>
    <n v="7"/>
    <m/>
    <n v="8"/>
    <m/>
    <m/>
    <m/>
    <n v="9"/>
    <m/>
  </r>
  <r>
    <x v="3"/>
    <x v="3"/>
    <x v="0"/>
    <x v="0"/>
    <n v="2"/>
    <m/>
    <m/>
    <n v="3"/>
    <m/>
    <m/>
    <n v="4"/>
    <m/>
    <m/>
    <n v="5"/>
    <m/>
    <m/>
    <n v="6"/>
    <m/>
    <m/>
    <n v="7"/>
    <m/>
    <m/>
    <n v="8"/>
    <m/>
    <m/>
    <n v="9"/>
    <m/>
    <m/>
  </r>
  <r>
    <x v="0"/>
    <x v="0"/>
    <x v="0"/>
    <x v="0"/>
    <m/>
    <m/>
    <m/>
    <m/>
    <m/>
    <n v="2"/>
    <m/>
    <m/>
    <m/>
    <m/>
    <m/>
    <m/>
    <m/>
    <m/>
    <n v="4"/>
    <m/>
    <m/>
    <n v="1"/>
    <m/>
    <m/>
    <n v="3"/>
    <m/>
    <m/>
    <m/>
  </r>
  <r>
    <x v="0"/>
    <x v="2"/>
    <x v="6"/>
    <x v="5"/>
    <m/>
    <m/>
    <m/>
    <m/>
    <m/>
    <m/>
    <m/>
    <m/>
    <m/>
    <m/>
    <m/>
    <m/>
    <m/>
    <m/>
    <m/>
    <m/>
    <m/>
    <m/>
    <m/>
    <n v="3"/>
    <m/>
    <m/>
    <n v="2"/>
    <n v="1"/>
  </r>
  <r>
    <x v="0"/>
    <x v="0"/>
    <x v="0"/>
    <x v="1"/>
    <m/>
    <n v="2"/>
    <m/>
    <m/>
    <n v="3"/>
    <m/>
    <n v="4"/>
    <m/>
    <m/>
    <m/>
    <n v="5"/>
    <m/>
    <m/>
    <n v="6"/>
    <m/>
    <m/>
    <n v="8"/>
    <n v="9"/>
    <m/>
    <m/>
    <m/>
    <m/>
    <m/>
    <n v="7"/>
  </r>
  <r>
    <x v="0"/>
    <x v="0"/>
    <x v="0"/>
    <x v="1"/>
    <m/>
    <m/>
    <n v="2"/>
    <m/>
    <m/>
    <n v="3"/>
    <m/>
    <m/>
    <n v="4"/>
    <n v="5"/>
    <m/>
    <m/>
    <m/>
    <m/>
    <n v="6"/>
    <m/>
    <m/>
    <n v="7"/>
    <m/>
    <m/>
    <m/>
    <m/>
    <m/>
    <n v="8"/>
  </r>
  <r>
    <x v="5"/>
    <x v="3"/>
    <x v="4"/>
    <x v="4"/>
    <n v="4"/>
    <n v="5"/>
    <n v="6"/>
    <n v="7"/>
    <n v="8"/>
    <n v="9"/>
    <m/>
    <m/>
    <m/>
    <m/>
    <m/>
    <m/>
    <m/>
    <m/>
    <m/>
    <m/>
    <m/>
    <m/>
    <m/>
    <m/>
    <m/>
    <m/>
    <m/>
    <m/>
  </r>
  <r>
    <x v="4"/>
    <x v="0"/>
    <x v="1"/>
    <x v="0"/>
    <m/>
    <n v="2"/>
    <m/>
    <n v="3"/>
    <m/>
    <m/>
    <m/>
    <n v="4"/>
    <m/>
    <m/>
    <m/>
    <n v="5"/>
    <m/>
    <n v="6"/>
    <m/>
    <n v="7"/>
    <m/>
    <m/>
    <m/>
    <n v="8"/>
    <m/>
    <m/>
    <m/>
    <n v="9"/>
  </r>
  <r>
    <x v="1"/>
    <x v="0"/>
    <x v="0"/>
    <x v="1"/>
    <m/>
    <n v="2"/>
    <m/>
    <m/>
    <m/>
    <n v="3"/>
    <m/>
    <m/>
    <n v="4"/>
    <m/>
    <n v="5"/>
    <m/>
    <m/>
    <m/>
    <n v="6"/>
    <m/>
    <n v="7"/>
    <m/>
    <m/>
    <n v="8"/>
    <m/>
    <m/>
    <m/>
    <n v="9"/>
  </r>
  <r>
    <x v="1"/>
    <x v="0"/>
    <x v="7"/>
    <x v="0"/>
    <m/>
    <m/>
    <n v="4"/>
    <m/>
    <m/>
    <n v="5"/>
    <m/>
    <m/>
    <m/>
    <m/>
    <m/>
    <m/>
    <m/>
    <m/>
    <n v="1"/>
    <m/>
    <m/>
    <n v="2"/>
    <m/>
    <n v="7"/>
    <m/>
    <m/>
    <m/>
    <n v="3"/>
  </r>
  <r>
    <x v="1"/>
    <x v="0"/>
    <x v="0"/>
    <x v="8"/>
    <n v="9"/>
    <m/>
    <m/>
    <n v="10"/>
    <m/>
    <m/>
    <m/>
    <m/>
    <n v="2"/>
    <m/>
    <m/>
    <n v="1"/>
    <n v="7"/>
    <m/>
    <m/>
    <m/>
    <m/>
    <n v="4"/>
    <m/>
    <m/>
    <n v="5"/>
    <n v="8"/>
    <m/>
    <m/>
  </r>
  <r>
    <x v="3"/>
    <x v="3"/>
    <x v="0"/>
    <x v="0"/>
    <n v="2"/>
    <m/>
    <m/>
    <n v="4"/>
    <m/>
    <m/>
    <n v="3"/>
    <m/>
    <m/>
    <n v="5"/>
    <m/>
    <m/>
    <n v="6"/>
    <m/>
    <m/>
    <m/>
    <n v="7"/>
    <m/>
    <n v="8"/>
    <m/>
    <m/>
    <n v="9"/>
    <m/>
    <m/>
  </r>
  <r>
    <x v="3"/>
    <x v="0"/>
    <x v="1"/>
    <x v="0"/>
    <m/>
    <m/>
    <n v="2"/>
    <m/>
    <n v="3"/>
    <m/>
    <n v="4"/>
    <m/>
    <m/>
    <m/>
    <n v="5"/>
    <m/>
    <m/>
    <m/>
    <n v="6"/>
    <m/>
    <n v="7"/>
    <m/>
    <m/>
    <n v="8"/>
    <m/>
    <m/>
    <n v="9"/>
    <m/>
  </r>
  <r>
    <x v="0"/>
    <x v="3"/>
    <x v="0"/>
    <x v="0"/>
    <m/>
    <m/>
    <m/>
    <m/>
    <m/>
    <m/>
    <m/>
    <m/>
    <m/>
    <m/>
    <m/>
    <m/>
    <m/>
    <m/>
    <m/>
    <n v="2"/>
    <m/>
    <m/>
    <m/>
    <m/>
    <m/>
    <n v="3"/>
    <m/>
    <m/>
  </r>
  <r>
    <x v="4"/>
    <x v="0"/>
    <x v="5"/>
    <x v="0"/>
    <m/>
    <n v="2"/>
    <m/>
    <m/>
    <n v="1"/>
    <m/>
    <m/>
    <m/>
    <m/>
    <m/>
    <m/>
    <m/>
    <m/>
    <m/>
    <m/>
    <m/>
    <n v="4"/>
    <m/>
    <m/>
    <m/>
    <m/>
    <m/>
    <n v="5"/>
    <m/>
  </r>
  <r>
    <x v="1"/>
    <x v="3"/>
    <x v="0"/>
    <x v="0"/>
    <n v="2"/>
    <m/>
    <m/>
    <n v="3"/>
    <m/>
    <m/>
    <n v="4"/>
    <m/>
    <m/>
    <n v="5"/>
    <m/>
    <m/>
    <n v="6"/>
    <m/>
    <m/>
    <n v="7"/>
    <m/>
    <m/>
    <n v="8"/>
    <m/>
    <m/>
    <n v="9"/>
    <m/>
    <m/>
  </r>
  <r>
    <x v="4"/>
    <x v="6"/>
    <x v="0"/>
    <x v="0"/>
    <m/>
    <n v="1"/>
    <m/>
    <m/>
    <m/>
    <m/>
    <m/>
    <m/>
    <m/>
    <n v="4"/>
    <m/>
    <m/>
    <m/>
    <n v="3"/>
    <m/>
    <m/>
    <n v="2"/>
    <m/>
    <m/>
    <m/>
    <m/>
    <m/>
    <m/>
    <m/>
  </r>
  <r>
    <x v="4"/>
    <x v="0"/>
    <x v="1"/>
    <x v="0"/>
    <m/>
    <m/>
    <n v="2"/>
    <m/>
    <n v="3"/>
    <m/>
    <m/>
    <n v="4"/>
    <m/>
    <m/>
    <m/>
    <n v="5"/>
    <m/>
    <n v="6"/>
    <m/>
    <m/>
    <m/>
    <n v="7"/>
    <m/>
    <n v="8"/>
    <m/>
    <m/>
    <m/>
    <n v="9"/>
  </r>
  <r>
    <x v="1"/>
    <x v="0"/>
    <x v="5"/>
    <x v="0"/>
    <m/>
    <m/>
    <n v="2"/>
    <n v="5"/>
    <m/>
    <m/>
    <m/>
    <n v="6"/>
    <m/>
    <n v="7"/>
    <m/>
    <m/>
    <m/>
    <m/>
    <n v="1"/>
    <m/>
    <n v="8"/>
    <m/>
    <m/>
    <n v="9"/>
    <m/>
    <m/>
    <n v="4"/>
    <m/>
  </r>
  <r>
    <x v="4"/>
    <x v="0"/>
    <x v="4"/>
    <x v="0"/>
    <n v="5"/>
    <m/>
    <m/>
    <m/>
    <m/>
    <n v="7"/>
    <n v="6"/>
    <m/>
    <m/>
    <n v="9"/>
    <m/>
    <m/>
    <m/>
    <n v="1"/>
    <m/>
    <m/>
    <m/>
    <n v="3"/>
    <m/>
    <n v="8"/>
    <m/>
    <m/>
    <m/>
    <n v="4"/>
  </r>
  <r>
    <x v="1"/>
    <x v="0"/>
    <x v="0"/>
    <x v="6"/>
    <n v="4"/>
    <m/>
    <m/>
    <m/>
    <n v="9"/>
    <m/>
    <m/>
    <m/>
    <n v="1"/>
    <m/>
    <n v="6"/>
    <m/>
    <m/>
    <m/>
    <n v="5"/>
    <m/>
    <n v="3"/>
    <m/>
    <m/>
    <n v="8"/>
    <m/>
    <m/>
    <m/>
    <n v="2"/>
  </r>
  <r>
    <x v="3"/>
    <x v="3"/>
    <x v="0"/>
    <x v="0"/>
    <n v="2"/>
    <m/>
    <m/>
    <n v="3"/>
    <m/>
    <m/>
    <m/>
    <m/>
    <n v="4"/>
    <m/>
    <n v="5"/>
    <m/>
    <n v="6"/>
    <m/>
    <m/>
    <m/>
    <n v="7"/>
    <m/>
    <n v="8"/>
    <m/>
    <m/>
    <n v="9"/>
    <m/>
    <m/>
  </r>
  <r>
    <x v="5"/>
    <x v="0"/>
    <x v="0"/>
    <x v="1"/>
    <m/>
    <m/>
    <n v="2"/>
    <m/>
    <m/>
    <n v="3"/>
    <m/>
    <m/>
    <n v="4"/>
    <m/>
    <n v="5"/>
    <m/>
    <n v="6"/>
    <m/>
    <n v="7"/>
    <m/>
    <n v="8"/>
    <m/>
    <m/>
    <m/>
    <m/>
    <m/>
    <m/>
    <m/>
  </r>
  <r>
    <x v="0"/>
    <x v="0"/>
    <x v="1"/>
    <x v="0"/>
    <n v="2"/>
    <n v="3"/>
    <n v="4"/>
    <n v="5"/>
    <n v="6"/>
    <n v="8"/>
    <m/>
    <m/>
    <m/>
    <m/>
    <n v="9"/>
    <n v="7"/>
    <m/>
    <m/>
    <m/>
    <m/>
    <m/>
    <m/>
    <m/>
    <m/>
    <m/>
    <m/>
    <m/>
    <m/>
  </r>
  <r>
    <x v="2"/>
    <x v="0"/>
    <x v="1"/>
    <x v="0"/>
    <m/>
    <n v="2"/>
    <m/>
    <m/>
    <n v="3"/>
    <m/>
    <m/>
    <n v="4"/>
    <m/>
    <m/>
    <n v="5"/>
    <m/>
    <m/>
    <n v="6"/>
    <m/>
    <m/>
    <n v="9"/>
    <m/>
    <m/>
    <n v="7"/>
    <m/>
    <m/>
    <n v="8"/>
    <m/>
  </r>
  <r>
    <x v="5"/>
    <x v="5"/>
    <x v="2"/>
    <x v="4"/>
    <m/>
    <n v="1"/>
    <m/>
    <m/>
    <n v="5"/>
    <m/>
    <m/>
    <n v="6"/>
    <m/>
    <m/>
    <n v="7"/>
    <m/>
    <m/>
    <n v="8"/>
    <m/>
    <m/>
    <n v="9"/>
    <m/>
    <m/>
    <n v="10"/>
    <m/>
    <m/>
    <n v="11"/>
    <m/>
  </r>
  <r>
    <x v="5"/>
    <x v="0"/>
    <x v="1"/>
    <x v="0"/>
    <m/>
    <n v="2"/>
    <m/>
    <n v="3"/>
    <m/>
    <m/>
    <n v="4"/>
    <m/>
    <m/>
    <m/>
    <n v="6"/>
    <m/>
    <m/>
    <n v="5"/>
    <m/>
    <m/>
    <n v="7"/>
    <m/>
    <m/>
    <n v="8"/>
    <m/>
    <m/>
    <n v="9"/>
    <m/>
  </r>
  <r>
    <x v="0"/>
    <x v="0"/>
    <x v="4"/>
    <x v="0"/>
    <m/>
    <m/>
    <n v="4"/>
    <m/>
    <n v="1"/>
    <m/>
    <m/>
    <m/>
    <n v="3"/>
    <m/>
    <m/>
    <n v="8"/>
    <m/>
    <m/>
    <n v="5"/>
    <m/>
    <m/>
    <n v="9"/>
    <m/>
    <m/>
    <n v="6"/>
    <m/>
    <m/>
    <n v="7"/>
  </r>
  <r>
    <x v="3"/>
    <x v="1"/>
    <x v="0"/>
    <x v="0"/>
    <n v="5"/>
    <m/>
    <m/>
    <m/>
    <m/>
    <m/>
    <n v="3"/>
    <m/>
    <m/>
    <m/>
    <m/>
    <m/>
    <m/>
    <m/>
    <m/>
    <m/>
    <m/>
    <m/>
    <n v="2"/>
    <m/>
    <m/>
    <n v="1"/>
    <m/>
    <m/>
  </r>
  <r>
    <x v="5"/>
    <x v="0"/>
    <x v="1"/>
    <x v="0"/>
    <m/>
    <n v="2"/>
    <m/>
    <m/>
    <n v="3"/>
    <m/>
    <m/>
    <n v="4"/>
    <m/>
    <m/>
    <n v="5"/>
    <m/>
    <m/>
    <n v="6"/>
    <m/>
    <m/>
    <n v="7"/>
    <m/>
    <m/>
    <n v="8"/>
    <m/>
    <m/>
    <n v="9"/>
    <m/>
  </r>
  <r>
    <x v="0"/>
    <x v="0"/>
    <x v="2"/>
    <x v="0"/>
    <m/>
    <n v="6"/>
    <m/>
    <m/>
    <n v="5"/>
    <m/>
    <m/>
    <n v="3"/>
    <m/>
    <m/>
    <n v="7"/>
    <m/>
    <m/>
    <n v="8"/>
    <m/>
    <n v="13"/>
    <n v="12"/>
    <n v="1"/>
    <m/>
    <n v="11"/>
    <n v="9"/>
    <m/>
    <n v="10"/>
    <n v="2"/>
  </r>
  <r>
    <x v="5"/>
    <x v="0"/>
    <x v="0"/>
    <x v="2"/>
    <m/>
    <m/>
    <n v="8"/>
    <m/>
    <m/>
    <n v="5"/>
    <m/>
    <n v="9"/>
    <m/>
    <m/>
    <m/>
    <n v="4"/>
    <m/>
    <m/>
    <n v="1"/>
    <m/>
    <m/>
    <n v="7"/>
    <m/>
    <m/>
    <n v="6"/>
    <m/>
    <m/>
    <n v="3"/>
  </r>
  <r>
    <x v="5"/>
    <x v="0"/>
    <x v="2"/>
    <x v="0"/>
    <m/>
    <n v="3"/>
    <m/>
    <m/>
    <n v="5"/>
    <m/>
    <n v="9"/>
    <m/>
    <m/>
    <n v="8"/>
    <m/>
    <m/>
    <n v="6"/>
    <m/>
    <m/>
    <m/>
    <n v="1"/>
    <m/>
    <m/>
    <n v="2"/>
    <m/>
    <m/>
    <m/>
    <n v="7"/>
  </r>
  <r>
    <x v="4"/>
    <x v="0"/>
    <x v="3"/>
    <x v="0"/>
    <m/>
    <n v="1"/>
    <m/>
    <m/>
    <n v="6"/>
    <m/>
    <n v="8"/>
    <m/>
    <m/>
    <m/>
    <n v="4"/>
    <m/>
    <m/>
    <m/>
    <n v="2"/>
    <m/>
    <m/>
    <n v="3"/>
    <n v="5"/>
    <m/>
    <m/>
    <m/>
    <m/>
    <n v="9"/>
  </r>
  <r>
    <x v="0"/>
    <x v="0"/>
    <x v="4"/>
    <x v="1"/>
    <m/>
    <n v="3"/>
    <m/>
    <n v="5"/>
    <n v="4"/>
    <m/>
    <n v="6"/>
    <m/>
    <m/>
    <m/>
    <m/>
    <n v="7"/>
    <n v="8"/>
    <m/>
    <m/>
    <m/>
    <n v="12"/>
    <n v="9"/>
    <n v="10"/>
    <m/>
    <m/>
    <m/>
    <m/>
    <n v="11"/>
  </r>
  <r>
    <x v="3"/>
    <x v="0"/>
    <x v="4"/>
    <x v="0"/>
    <m/>
    <n v="1"/>
    <m/>
    <m/>
    <n v="3"/>
    <m/>
    <m/>
    <m/>
    <n v="4"/>
    <m/>
    <m/>
    <n v="6"/>
    <m/>
    <n v="7"/>
    <m/>
    <m/>
    <n v="5"/>
    <m/>
    <m/>
    <m/>
    <n v="8"/>
    <m/>
    <m/>
    <n v="9"/>
  </r>
  <r>
    <x v="4"/>
    <x v="0"/>
    <x v="0"/>
    <x v="1"/>
    <n v="2"/>
    <m/>
    <m/>
    <n v="3"/>
    <m/>
    <m/>
    <n v="4"/>
    <m/>
    <m/>
    <n v="5"/>
    <m/>
    <m/>
    <m/>
    <n v="6"/>
    <m/>
    <m/>
    <n v="7"/>
    <m/>
    <m/>
    <n v="8"/>
    <m/>
    <m/>
    <m/>
    <n v="9"/>
  </r>
  <r>
    <x v="4"/>
    <x v="0"/>
    <x v="0"/>
    <x v="1"/>
    <m/>
    <n v="2"/>
    <m/>
    <m/>
    <n v="3"/>
    <m/>
    <m/>
    <n v="4"/>
    <m/>
    <m/>
    <m/>
    <n v="5"/>
    <m/>
    <m/>
    <n v="6"/>
    <m/>
    <n v="7"/>
    <m/>
    <m/>
    <m/>
    <n v="8"/>
    <m/>
    <n v="9"/>
    <m/>
  </r>
  <r>
    <x v="4"/>
    <x v="0"/>
    <x v="0"/>
    <x v="5"/>
    <m/>
    <n v="2"/>
    <m/>
    <n v="9"/>
    <m/>
    <m/>
    <m/>
    <n v="8"/>
    <m/>
    <m/>
    <n v="7"/>
    <m/>
    <m/>
    <m/>
    <n v="3"/>
    <m/>
    <m/>
    <n v="5"/>
    <m/>
    <m/>
    <n v="6"/>
    <m/>
    <m/>
    <n v="1"/>
  </r>
  <r>
    <x v="0"/>
    <x v="0"/>
    <x v="1"/>
    <x v="0"/>
    <m/>
    <n v="2"/>
    <m/>
    <m/>
    <m/>
    <n v="3"/>
    <m/>
    <m/>
    <m/>
    <m/>
    <n v="4"/>
    <m/>
    <m/>
    <m/>
    <m/>
    <m/>
    <m/>
    <n v="5"/>
    <m/>
    <m/>
    <m/>
    <m/>
    <m/>
    <m/>
  </r>
  <r>
    <x v="3"/>
    <x v="5"/>
    <x v="0"/>
    <x v="0"/>
    <n v="1"/>
    <m/>
    <m/>
    <n v="3"/>
    <m/>
    <m/>
    <m/>
    <n v="4"/>
    <m/>
    <m/>
    <m/>
    <n v="5"/>
    <m/>
    <n v="7"/>
    <n v="10"/>
    <m/>
    <n v="6"/>
    <m/>
    <m/>
    <n v="8"/>
    <m/>
    <m/>
    <n v="9"/>
    <m/>
  </r>
  <r>
    <x v="0"/>
    <x v="3"/>
    <x v="0"/>
    <x v="0"/>
    <n v="2"/>
    <m/>
    <m/>
    <n v="3"/>
    <m/>
    <m/>
    <n v="4"/>
    <m/>
    <m/>
    <n v="5"/>
    <m/>
    <m/>
    <n v="6"/>
    <m/>
    <m/>
    <n v="7"/>
    <m/>
    <m/>
    <n v="8"/>
    <m/>
    <m/>
    <n v="9"/>
    <m/>
    <m/>
  </r>
  <r>
    <x v="1"/>
    <x v="0"/>
    <x v="0"/>
    <x v="0"/>
    <m/>
    <m/>
    <m/>
    <m/>
    <m/>
    <m/>
    <m/>
    <m/>
    <m/>
    <m/>
    <m/>
    <m/>
    <m/>
    <m/>
    <m/>
    <m/>
    <m/>
    <m/>
    <m/>
    <m/>
    <m/>
    <m/>
    <m/>
    <m/>
  </r>
  <r>
    <x v="4"/>
    <x v="0"/>
    <x v="0"/>
    <x v="1"/>
    <m/>
    <m/>
    <n v="6"/>
    <m/>
    <n v="9"/>
    <m/>
    <m/>
    <m/>
    <n v="8"/>
    <m/>
    <m/>
    <n v="5"/>
    <m/>
    <m/>
    <n v="7"/>
    <m/>
    <m/>
    <n v="4"/>
    <m/>
    <m/>
    <n v="3"/>
    <m/>
    <m/>
    <n v="2"/>
  </r>
  <r>
    <x v="0"/>
    <x v="0"/>
    <x v="7"/>
    <x v="0"/>
    <n v="3"/>
    <m/>
    <m/>
    <m/>
    <n v="8"/>
    <m/>
    <m/>
    <m/>
    <n v="7"/>
    <m/>
    <n v="5"/>
    <m/>
    <m/>
    <n v="2"/>
    <m/>
    <m/>
    <m/>
    <n v="1"/>
    <n v="9"/>
    <m/>
    <m/>
    <m/>
    <m/>
    <n v="4"/>
  </r>
  <r>
    <x v="1"/>
    <x v="0"/>
    <x v="0"/>
    <x v="1"/>
    <n v="2"/>
    <m/>
    <m/>
    <n v="3"/>
    <m/>
    <m/>
    <m/>
    <m/>
    <n v="4"/>
    <n v="5"/>
    <m/>
    <m/>
    <m/>
    <m/>
    <n v="6"/>
    <m/>
    <m/>
    <n v="7"/>
    <m/>
    <m/>
    <n v="8"/>
    <m/>
    <m/>
    <n v="9"/>
  </r>
  <r>
    <x v="3"/>
    <x v="0"/>
    <x v="0"/>
    <x v="0"/>
    <m/>
    <m/>
    <m/>
    <m/>
    <m/>
    <m/>
    <m/>
    <m/>
    <m/>
    <m/>
    <m/>
    <m/>
    <m/>
    <m/>
    <m/>
    <m/>
    <m/>
    <m/>
    <m/>
    <m/>
    <m/>
    <m/>
    <m/>
    <m/>
  </r>
  <r>
    <x v="2"/>
    <x v="0"/>
    <x v="2"/>
    <x v="0"/>
    <m/>
    <m/>
    <n v="5"/>
    <n v="11"/>
    <m/>
    <m/>
    <m/>
    <m/>
    <n v="7"/>
    <m/>
    <m/>
    <n v="2"/>
    <n v="10"/>
    <m/>
    <m/>
    <n v="12"/>
    <m/>
    <m/>
    <n v="9"/>
    <m/>
    <m/>
    <n v="8"/>
    <m/>
    <m/>
  </r>
  <r>
    <x v="4"/>
    <x v="0"/>
    <x v="0"/>
    <x v="1"/>
    <n v="2"/>
    <m/>
    <m/>
    <m/>
    <n v="3"/>
    <m/>
    <m/>
    <n v="4"/>
    <m/>
    <m/>
    <m/>
    <n v="5"/>
    <n v="6"/>
    <m/>
    <m/>
    <m/>
    <n v="7"/>
    <m/>
    <m/>
    <m/>
    <n v="8"/>
    <m/>
    <m/>
    <n v="9"/>
  </r>
  <r>
    <x v="3"/>
    <x v="0"/>
    <x v="7"/>
    <x v="0"/>
    <n v="7"/>
    <m/>
    <m/>
    <m/>
    <n v="8"/>
    <m/>
    <m/>
    <m/>
    <n v="1"/>
    <n v="9"/>
    <m/>
    <m/>
    <m/>
    <n v="2"/>
    <m/>
    <n v="3"/>
    <m/>
    <m/>
    <n v="4"/>
    <m/>
    <m/>
    <m/>
    <m/>
    <n v="5"/>
  </r>
  <r>
    <x v="3"/>
    <x v="0"/>
    <x v="0"/>
    <x v="4"/>
    <m/>
    <m/>
    <m/>
    <m/>
    <m/>
    <n v="4"/>
    <m/>
    <m/>
    <m/>
    <m/>
    <m/>
    <n v="1"/>
    <m/>
    <m/>
    <n v="2"/>
    <m/>
    <m/>
    <m/>
    <m/>
    <m/>
    <m/>
    <m/>
    <m/>
    <m/>
  </r>
  <r>
    <x v="4"/>
    <x v="0"/>
    <x v="0"/>
    <x v="1"/>
    <m/>
    <n v="2"/>
    <m/>
    <m/>
    <n v="3"/>
    <m/>
    <m/>
    <n v="4"/>
    <m/>
    <m/>
    <n v="5"/>
    <m/>
    <m/>
    <m/>
    <n v="6"/>
    <m/>
    <n v="7"/>
    <m/>
    <m/>
    <n v="8"/>
    <m/>
    <m/>
    <n v="9"/>
    <m/>
  </r>
  <r>
    <x v="4"/>
    <x v="0"/>
    <x v="0"/>
    <x v="1"/>
    <m/>
    <n v="2"/>
    <m/>
    <m/>
    <n v="3"/>
    <m/>
    <m/>
    <m/>
    <n v="4"/>
    <m/>
    <m/>
    <n v="5"/>
    <m/>
    <m/>
    <n v="6"/>
    <m/>
    <m/>
    <n v="7"/>
    <m/>
    <n v="8"/>
    <m/>
    <m/>
    <m/>
    <n v="9"/>
  </r>
  <r>
    <x v="5"/>
    <x v="0"/>
    <x v="0"/>
    <x v="2"/>
    <m/>
    <m/>
    <n v="1"/>
    <m/>
    <m/>
    <n v="3"/>
    <m/>
    <m/>
    <n v="4"/>
    <m/>
    <m/>
    <n v="5"/>
    <m/>
    <m/>
    <m/>
    <m/>
    <m/>
    <m/>
    <m/>
    <m/>
    <m/>
    <m/>
    <m/>
    <m/>
  </r>
  <r>
    <x v="4"/>
    <x v="0"/>
    <x v="0"/>
    <x v="2"/>
    <m/>
    <m/>
    <m/>
    <n v="7"/>
    <m/>
    <m/>
    <n v="5"/>
    <m/>
    <m/>
    <n v="6"/>
    <m/>
    <m/>
    <m/>
    <n v="4"/>
    <m/>
    <m/>
    <m/>
    <n v="1"/>
    <m/>
    <m/>
    <m/>
    <m/>
    <m/>
    <n v="3"/>
  </r>
  <r>
    <x v="4"/>
    <x v="0"/>
    <x v="2"/>
    <x v="0"/>
    <m/>
    <n v="5"/>
    <m/>
    <m/>
    <n v="6"/>
    <m/>
    <m/>
    <m/>
    <n v="1"/>
    <m/>
    <n v="2"/>
    <m/>
    <m/>
    <m/>
    <n v="3"/>
    <m/>
    <m/>
    <n v="7"/>
    <m/>
    <m/>
    <n v="8"/>
    <m/>
    <m/>
    <m/>
  </r>
  <r>
    <x v="3"/>
    <x v="0"/>
    <x v="7"/>
    <x v="0"/>
    <n v="8"/>
    <m/>
    <m/>
    <n v="7"/>
    <m/>
    <m/>
    <m/>
    <n v="1"/>
    <m/>
    <n v="9"/>
    <m/>
    <m/>
    <m/>
    <n v="5"/>
    <m/>
    <m/>
    <n v="4"/>
    <m/>
    <m/>
    <n v="3"/>
    <m/>
    <m/>
    <m/>
    <n v="2"/>
  </r>
  <r>
    <x v="3"/>
    <x v="0"/>
    <x v="4"/>
    <x v="0"/>
    <m/>
    <m/>
    <m/>
    <m/>
    <m/>
    <m/>
    <m/>
    <m/>
    <m/>
    <m/>
    <m/>
    <m/>
    <m/>
    <m/>
    <n v="3"/>
    <n v="1"/>
    <m/>
    <m/>
    <m/>
    <m/>
    <m/>
    <m/>
    <m/>
    <m/>
  </r>
  <r>
    <x v="0"/>
    <x v="0"/>
    <x v="0"/>
    <x v="1"/>
    <m/>
    <m/>
    <n v="2"/>
    <m/>
    <n v="3"/>
    <m/>
    <m/>
    <n v="4"/>
    <m/>
    <m/>
    <m/>
    <n v="5"/>
    <m/>
    <m/>
    <n v="6"/>
    <m/>
    <m/>
    <n v="7"/>
    <m/>
    <m/>
    <n v="8"/>
    <m/>
    <n v="9"/>
    <m/>
  </r>
  <r>
    <x v="4"/>
    <x v="0"/>
    <x v="1"/>
    <x v="0"/>
    <n v="4"/>
    <m/>
    <m/>
    <n v="5"/>
    <m/>
    <m/>
    <m/>
    <m/>
    <m/>
    <m/>
    <m/>
    <m/>
    <m/>
    <m/>
    <n v="2"/>
    <m/>
    <m/>
    <n v="6"/>
    <m/>
    <n v="3"/>
    <m/>
    <m/>
    <n v="7"/>
    <m/>
  </r>
  <r>
    <x v="3"/>
    <x v="0"/>
    <x v="5"/>
    <x v="0"/>
    <m/>
    <m/>
    <n v="1"/>
    <n v="7"/>
    <m/>
    <m/>
    <n v="8"/>
    <m/>
    <m/>
    <m/>
    <m/>
    <m/>
    <m/>
    <n v="5"/>
    <m/>
    <m/>
    <m/>
    <n v="4"/>
    <m/>
    <n v="2"/>
    <m/>
    <n v="6"/>
    <m/>
    <m/>
  </r>
  <r>
    <x v="4"/>
    <x v="0"/>
    <x v="0"/>
    <x v="1"/>
    <m/>
    <m/>
    <n v="3"/>
    <m/>
    <m/>
    <n v="6"/>
    <m/>
    <m/>
    <n v="8"/>
    <m/>
    <m/>
    <n v="9"/>
    <m/>
    <m/>
    <n v="2"/>
    <m/>
    <m/>
    <n v="4"/>
    <m/>
    <m/>
    <n v="5"/>
    <m/>
    <m/>
    <n v="7"/>
  </r>
  <r>
    <x v="3"/>
    <x v="0"/>
    <x v="0"/>
    <x v="1"/>
    <m/>
    <m/>
    <n v="2"/>
    <m/>
    <m/>
    <n v="3"/>
    <m/>
    <m/>
    <n v="4"/>
    <n v="5"/>
    <m/>
    <m/>
    <m/>
    <m/>
    <n v="6"/>
    <m/>
    <m/>
    <n v="7"/>
    <m/>
    <m/>
    <n v="8"/>
    <m/>
    <m/>
    <n v="9"/>
  </r>
  <r>
    <x v="4"/>
    <x v="0"/>
    <x v="0"/>
    <x v="1"/>
    <m/>
    <m/>
    <n v="2"/>
    <m/>
    <n v="4"/>
    <m/>
    <m/>
    <m/>
    <n v="5"/>
    <m/>
    <m/>
    <n v="9"/>
    <m/>
    <m/>
    <n v="3"/>
    <m/>
    <m/>
    <n v="7"/>
    <m/>
    <n v="8"/>
    <m/>
    <m/>
    <m/>
    <n v="6"/>
  </r>
  <r>
    <x v="3"/>
    <x v="0"/>
    <x v="0"/>
    <x v="0"/>
    <m/>
    <m/>
    <m/>
    <m/>
    <m/>
    <n v="8"/>
    <m/>
    <m/>
    <n v="7"/>
    <n v="5"/>
    <m/>
    <m/>
    <m/>
    <m/>
    <n v="4"/>
    <m/>
    <n v="3"/>
    <m/>
    <m/>
    <n v="1"/>
    <m/>
    <m/>
    <m/>
    <n v="2"/>
  </r>
  <r>
    <x v="1"/>
    <x v="0"/>
    <x v="0"/>
    <x v="1"/>
    <m/>
    <m/>
    <n v="4"/>
    <m/>
    <m/>
    <m/>
    <m/>
    <m/>
    <m/>
    <m/>
    <m/>
    <m/>
    <m/>
    <m/>
    <n v="2"/>
    <m/>
    <m/>
    <n v="3"/>
    <m/>
    <m/>
    <n v="5"/>
    <m/>
    <m/>
    <n v="6"/>
  </r>
  <r>
    <x v="0"/>
    <x v="6"/>
    <x v="0"/>
    <x v="0"/>
    <n v="4"/>
    <m/>
    <m/>
    <n v="3"/>
    <m/>
    <m/>
    <n v="2"/>
    <m/>
    <m/>
    <n v="1"/>
    <m/>
    <m/>
    <n v="6"/>
    <m/>
    <m/>
    <n v="7"/>
    <m/>
    <m/>
    <n v="8"/>
    <m/>
    <m/>
    <n v="9"/>
    <m/>
    <m/>
  </r>
  <r>
    <x v="4"/>
    <x v="0"/>
    <x v="0"/>
    <x v="2"/>
    <m/>
    <n v="6"/>
    <m/>
    <n v="9"/>
    <m/>
    <m/>
    <n v="10"/>
    <m/>
    <m/>
    <m/>
    <n v="8"/>
    <m/>
    <m/>
    <n v="3"/>
    <m/>
    <m/>
    <m/>
    <n v="4"/>
    <m/>
    <n v="5"/>
    <m/>
    <m/>
    <n v="7"/>
    <m/>
  </r>
  <r>
    <x v="0"/>
    <x v="0"/>
    <x v="0"/>
    <x v="5"/>
    <m/>
    <n v="5"/>
    <m/>
    <m/>
    <m/>
    <n v="1"/>
    <n v="7"/>
    <m/>
    <m/>
    <m/>
    <m/>
    <m/>
    <m/>
    <m/>
    <n v="2"/>
    <m/>
    <m/>
    <n v="3"/>
    <n v="8"/>
    <m/>
    <m/>
    <m/>
    <n v="6"/>
    <m/>
  </r>
  <r>
    <x v="3"/>
    <x v="0"/>
    <x v="1"/>
    <x v="0"/>
    <m/>
    <n v="2"/>
    <m/>
    <m/>
    <n v="3"/>
    <m/>
    <n v="4"/>
    <m/>
    <m/>
    <m/>
    <n v="5"/>
    <m/>
    <m/>
    <m/>
    <n v="6"/>
    <m/>
    <n v="7"/>
    <m/>
    <m/>
    <n v="8"/>
    <m/>
    <m/>
    <m/>
    <n v="9"/>
  </r>
  <r>
    <x v="4"/>
    <x v="0"/>
    <x v="0"/>
    <x v="0"/>
    <m/>
    <m/>
    <m/>
    <m/>
    <m/>
    <m/>
    <m/>
    <m/>
    <m/>
    <m/>
    <m/>
    <m/>
    <m/>
    <m/>
    <m/>
    <m/>
    <m/>
    <m/>
    <m/>
    <m/>
    <m/>
    <m/>
    <m/>
    <m/>
  </r>
  <r>
    <x v="4"/>
    <x v="0"/>
    <x v="1"/>
    <x v="0"/>
    <m/>
    <n v="3"/>
    <m/>
    <m/>
    <n v="6"/>
    <m/>
    <m/>
    <m/>
    <n v="5"/>
    <m/>
    <n v="9"/>
    <m/>
    <m/>
    <m/>
    <n v="4"/>
    <m/>
    <m/>
    <n v="2"/>
    <m/>
    <n v="7"/>
    <m/>
    <m/>
    <n v="8"/>
    <m/>
  </r>
  <r>
    <x v="3"/>
    <x v="0"/>
    <x v="1"/>
    <x v="0"/>
    <m/>
    <n v="2"/>
    <m/>
    <m/>
    <m/>
    <n v="10"/>
    <m/>
    <n v="3"/>
    <m/>
    <m/>
    <n v="9"/>
    <m/>
    <m/>
    <n v="4"/>
    <m/>
    <m/>
    <n v="5"/>
    <n v="7"/>
    <m/>
    <n v="6"/>
    <m/>
    <m/>
    <m/>
    <n v="8"/>
  </r>
  <r>
    <x v="3"/>
    <x v="0"/>
    <x v="0"/>
    <x v="0"/>
    <m/>
    <m/>
    <m/>
    <m/>
    <m/>
    <m/>
    <m/>
    <m/>
    <n v="1"/>
    <m/>
    <m/>
    <m/>
    <m/>
    <m/>
    <n v="3"/>
    <m/>
    <m/>
    <n v="2"/>
    <m/>
    <m/>
    <m/>
    <m/>
    <m/>
    <m/>
  </r>
  <r>
    <x v="1"/>
    <x v="0"/>
    <x v="0"/>
    <x v="0"/>
    <m/>
    <m/>
    <m/>
    <m/>
    <m/>
    <m/>
    <m/>
    <m/>
    <m/>
    <m/>
    <m/>
    <m/>
    <m/>
    <m/>
    <m/>
    <m/>
    <n v="2"/>
    <m/>
    <n v="4"/>
    <m/>
    <m/>
    <m/>
    <m/>
    <n v="1"/>
  </r>
  <r>
    <x v="3"/>
    <x v="0"/>
    <x v="2"/>
    <x v="0"/>
    <m/>
    <m/>
    <n v="1"/>
    <n v="9"/>
    <m/>
    <m/>
    <n v="7"/>
    <m/>
    <m/>
    <n v="8"/>
    <m/>
    <m/>
    <n v="5"/>
    <m/>
    <m/>
    <m/>
    <n v="3"/>
    <m/>
    <m/>
    <n v="6"/>
    <m/>
    <m/>
    <m/>
    <n v="2"/>
  </r>
  <r>
    <x v="2"/>
    <x v="0"/>
    <x v="0"/>
    <x v="1"/>
    <m/>
    <n v="2"/>
    <m/>
    <m/>
    <m/>
    <n v="3"/>
    <m/>
    <n v="9"/>
    <m/>
    <m/>
    <n v="5"/>
    <m/>
    <m/>
    <m/>
    <n v="4"/>
    <n v="8"/>
    <m/>
    <m/>
    <m/>
    <n v="7"/>
    <m/>
    <m/>
    <n v="6"/>
    <m/>
  </r>
  <r>
    <x v="3"/>
    <x v="0"/>
    <x v="1"/>
    <x v="0"/>
    <m/>
    <n v="2"/>
    <m/>
    <n v="3"/>
    <m/>
    <m/>
    <m/>
    <m/>
    <n v="4"/>
    <m/>
    <n v="5"/>
    <m/>
    <n v="6"/>
    <m/>
    <m/>
    <m/>
    <n v="7"/>
    <m/>
    <n v="8"/>
    <m/>
    <m/>
    <m/>
    <n v="9"/>
    <m/>
  </r>
  <r>
    <x v="1"/>
    <x v="0"/>
    <x v="1"/>
    <x v="0"/>
    <m/>
    <n v="2"/>
    <m/>
    <n v="3"/>
    <m/>
    <m/>
    <m/>
    <n v="4"/>
    <m/>
    <m/>
    <n v="5"/>
    <m/>
    <m/>
    <m/>
    <n v="6"/>
    <m/>
    <m/>
    <n v="7"/>
    <m/>
    <m/>
    <n v="8"/>
    <m/>
    <m/>
    <n v="9"/>
  </r>
  <r>
    <x v="3"/>
    <x v="0"/>
    <x v="1"/>
    <x v="0"/>
    <m/>
    <m/>
    <m/>
    <m/>
    <m/>
    <m/>
    <m/>
    <m/>
    <n v="2"/>
    <m/>
    <m/>
    <n v="3"/>
    <m/>
    <n v="4"/>
    <m/>
    <m/>
    <m/>
    <n v="5"/>
    <n v="6"/>
    <m/>
    <m/>
    <m/>
    <m/>
    <n v="7"/>
  </r>
  <r>
    <x v="3"/>
    <x v="0"/>
    <x v="0"/>
    <x v="1"/>
    <n v="2"/>
    <m/>
    <m/>
    <n v="3"/>
    <m/>
    <m/>
    <m/>
    <n v="4"/>
    <m/>
    <n v="5"/>
    <m/>
    <m/>
    <m/>
    <m/>
    <n v="6"/>
    <m/>
    <m/>
    <n v="7"/>
    <n v="8"/>
    <m/>
    <m/>
    <m/>
    <n v="9"/>
    <m/>
  </r>
  <r>
    <x v="3"/>
    <x v="5"/>
    <x v="0"/>
    <x v="0"/>
    <n v="3"/>
    <m/>
    <m/>
    <n v="4"/>
    <m/>
    <m/>
    <m/>
    <n v="7"/>
    <m/>
    <n v="9"/>
    <m/>
    <m/>
    <m/>
    <n v="8"/>
    <m/>
    <m/>
    <m/>
    <n v="5"/>
    <n v="6"/>
    <m/>
    <m/>
    <m/>
    <m/>
    <n v="1"/>
  </r>
  <r>
    <x v="3"/>
    <x v="5"/>
    <x v="0"/>
    <x v="0"/>
    <m/>
    <n v="4"/>
    <m/>
    <n v="5"/>
    <m/>
    <m/>
    <m/>
    <m/>
    <n v="1"/>
    <m/>
    <n v="3"/>
    <m/>
    <m/>
    <m/>
    <n v="6"/>
    <m/>
    <n v="7"/>
    <m/>
    <m/>
    <n v="9"/>
    <m/>
    <n v="8"/>
    <m/>
    <m/>
  </r>
  <r>
    <x v="4"/>
    <x v="1"/>
    <x v="0"/>
    <x v="0"/>
    <m/>
    <m/>
    <n v="1"/>
    <n v="5"/>
    <m/>
    <m/>
    <n v="6"/>
    <m/>
    <m/>
    <m/>
    <n v="2"/>
    <m/>
    <n v="7"/>
    <m/>
    <m/>
    <m/>
    <n v="3"/>
    <m/>
    <n v="8"/>
    <m/>
    <m/>
    <n v="9"/>
    <m/>
    <m/>
  </r>
  <r>
    <x v="4"/>
    <x v="0"/>
    <x v="6"/>
    <x v="0"/>
    <m/>
    <n v="6"/>
    <m/>
    <m/>
    <n v="7"/>
    <m/>
    <m/>
    <m/>
    <n v="4"/>
    <m/>
    <n v="8"/>
    <m/>
    <m/>
    <n v="9"/>
    <m/>
    <m/>
    <m/>
    <n v="3"/>
    <m/>
    <m/>
    <n v="2"/>
    <m/>
    <m/>
    <n v="1"/>
  </r>
  <r>
    <x v="4"/>
    <x v="0"/>
    <x v="1"/>
    <x v="0"/>
    <m/>
    <n v="2"/>
    <m/>
    <m/>
    <n v="3"/>
    <m/>
    <n v="4"/>
    <m/>
    <m/>
    <m/>
    <n v="5"/>
    <m/>
    <n v="6"/>
    <m/>
    <m/>
    <m/>
    <n v="7"/>
    <m/>
    <m/>
    <n v="8"/>
    <m/>
    <m/>
    <n v="9"/>
    <m/>
  </r>
  <r>
    <x v="4"/>
    <x v="0"/>
    <x v="1"/>
    <x v="0"/>
    <m/>
    <n v="2"/>
    <m/>
    <n v="3"/>
    <m/>
    <m/>
    <m/>
    <n v="4"/>
    <m/>
    <m/>
    <n v="5"/>
    <m/>
    <n v="6"/>
    <m/>
    <m/>
    <m/>
    <n v="7"/>
    <m/>
    <m/>
    <n v="8"/>
    <m/>
    <m/>
    <n v="9"/>
    <m/>
  </r>
  <r>
    <x v="4"/>
    <x v="0"/>
    <x v="2"/>
    <x v="0"/>
    <m/>
    <n v="5"/>
    <m/>
    <n v="6"/>
    <m/>
    <m/>
    <m/>
    <n v="7"/>
    <m/>
    <m/>
    <n v="8"/>
    <m/>
    <n v="9"/>
    <m/>
    <m/>
    <m/>
    <n v="1"/>
    <m/>
    <m/>
    <n v="3"/>
    <m/>
    <m/>
    <n v="2"/>
    <m/>
  </r>
  <r>
    <x v="4"/>
    <x v="0"/>
    <x v="0"/>
    <x v="1"/>
    <n v="9"/>
    <m/>
    <m/>
    <n v="8"/>
    <m/>
    <m/>
    <m/>
    <n v="7"/>
    <m/>
    <m/>
    <n v="6"/>
    <m/>
    <n v="5"/>
    <m/>
    <m/>
    <m/>
    <m/>
    <n v="4"/>
    <n v="3"/>
    <m/>
    <m/>
    <m/>
    <m/>
    <n v="2"/>
  </r>
  <r>
    <x v="1"/>
    <x v="0"/>
    <x v="0"/>
    <x v="4"/>
    <m/>
    <m/>
    <n v="4"/>
    <m/>
    <n v="6"/>
    <m/>
    <m/>
    <m/>
    <n v="8"/>
    <n v="9"/>
    <m/>
    <m/>
    <m/>
    <m/>
    <n v="1"/>
    <m/>
    <m/>
    <n v="2"/>
    <m/>
    <n v="10"/>
    <m/>
    <m/>
    <m/>
    <n v="5"/>
  </r>
  <r>
    <x v="3"/>
    <x v="0"/>
    <x v="0"/>
    <x v="0"/>
    <m/>
    <m/>
    <m/>
    <m/>
    <m/>
    <n v="1"/>
    <m/>
    <m/>
    <m/>
    <m/>
    <m/>
    <m/>
    <m/>
    <n v="2"/>
    <m/>
    <n v="3"/>
    <m/>
    <m/>
    <m/>
    <m/>
    <m/>
    <m/>
    <m/>
    <m/>
  </r>
  <r>
    <x v="4"/>
    <x v="0"/>
    <x v="0"/>
    <x v="1"/>
    <m/>
    <m/>
    <n v="2"/>
    <m/>
    <n v="3"/>
    <m/>
    <m/>
    <m/>
    <n v="4"/>
    <m/>
    <m/>
    <n v="5"/>
    <m/>
    <m/>
    <n v="6"/>
    <m/>
    <m/>
    <n v="7"/>
    <m/>
    <m/>
    <n v="8"/>
    <m/>
    <m/>
    <n v="9"/>
  </r>
  <r>
    <x v="3"/>
    <x v="0"/>
    <x v="0"/>
    <x v="1"/>
    <m/>
    <m/>
    <n v="3"/>
    <m/>
    <m/>
    <n v="4"/>
    <m/>
    <n v="6"/>
    <m/>
    <m/>
    <m/>
    <n v="5"/>
    <m/>
    <m/>
    <n v="2"/>
    <m/>
    <m/>
    <n v="7"/>
    <m/>
    <n v="8"/>
    <m/>
    <m/>
    <m/>
    <n v="9"/>
  </r>
  <r>
    <x v="3"/>
    <x v="0"/>
    <x v="0"/>
    <x v="3"/>
    <m/>
    <m/>
    <n v="4"/>
    <n v="6"/>
    <m/>
    <m/>
    <m/>
    <n v="7"/>
    <m/>
    <m/>
    <n v="8"/>
    <m/>
    <m/>
    <n v="9"/>
    <m/>
    <m/>
    <m/>
    <n v="2"/>
    <m/>
    <m/>
    <n v="3"/>
    <m/>
    <m/>
    <n v="1"/>
  </r>
  <r>
    <x v="4"/>
    <x v="0"/>
    <x v="0"/>
    <x v="1"/>
    <m/>
    <m/>
    <n v="2"/>
    <m/>
    <n v="3"/>
    <m/>
    <m/>
    <m/>
    <n v="4"/>
    <m/>
    <m/>
    <n v="5"/>
    <m/>
    <m/>
    <n v="6"/>
    <m/>
    <m/>
    <n v="7"/>
    <m/>
    <m/>
    <n v="8"/>
    <m/>
    <m/>
    <n v="9"/>
  </r>
  <r>
    <x v="4"/>
    <x v="0"/>
    <x v="1"/>
    <x v="0"/>
    <m/>
    <n v="2"/>
    <m/>
    <m/>
    <m/>
    <n v="3"/>
    <m/>
    <m/>
    <n v="4"/>
    <m/>
    <n v="5"/>
    <m/>
    <m/>
    <m/>
    <n v="6"/>
    <m/>
    <m/>
    <m/>
    <m/>
    <m/>
    <m/>
    <m/>
    <m/>
    <m/>
  </r>
  <r>
    <x v="4"/>
    <x v="0"/>
    <x v="0"/>
    <x v="1"/>
    <m/>
    <m/>
    <m/>
    <m/>
    <m/>
    <m/>
    <m/>
    <m/>
    <n v="2"/>
    <m/>
    <m/>
    <n v="5"/>
    <m/>
    <m/>
    <n v="3"/>
    <n v="6"/>
    <m/>
    <m/>
    <m/>
    <m/>
    <m/>
    <m/>
    <m/>
    <n v="4"/>
  </r>
  <r>
    <x v="1"/>
    <x v="0"/>
    <x v="1"/>
    <x v="0"/>
    <m/>
    <n v="3"/>
    <m/>
    <m/>
    <n v="2"/>
    <m/>
    <m/>
    <m/>
    <n v="4"/>
    <m/>
    <n v="7"/>
    <m/>
    <m/>
    <m/>
    <n v="5"/>
    <m/>
    <m/>
    <n v="6"/>
    <m/>
    <n v="9"/>
    <m/>
    <m/>
    <n v="8"/>
    <m/>
  </r>
  <r>
    <x v="0"/>
    <x v="0"/>
    <x v="0"/>
    <x v="1"/>
    <m/>
    <m/>
    <n v="2"/>
    <m/>
    <m/>
    <n v="3"/>
    <m/>
    <m/>
    <n v="4"/>
    <m/>
    <m/>
    <n v="5"/>
    <m/>
    <m/>
    <n v="6"/>
    <m/>
    <m/>
    <n v="7"/>
    <m/>
    <m/>
    <n v="8"/>
    <m/>
    <m/>
    <n v="9"/>
  </r>
  <r>
    <x v="4"/>
    <x v="3"/>
    <x v="0"/>
    <x v="0"/>
    <n v="2"/>
    <m/>
    <m/>
    <n v="3"/>
    <m/>
    <m/>
    <n v="4"/>
    <m/>
    <m/>
    <m/>
    <n v="5"/>
    <m/>
    <m/>
    <n v="6"/>
    <m/>
    <n v="7"/>
    <m/>
    <m/>
    <n v="8"/>
    <m/>
    <m/>
    <m/>
    <n v="9"/>
    <m/>
  </r>
  <r>
    <x v="4"/>
    <x v="0"/>
    <x v="0"/>
    <x v="1"/>
    <m/>
    <m/>
    <n v="2"/>
    <m/>
    <n v="3"/>
    <m/>
    <m/>
    <n v="4"/>
    <m/>
    <m/>
    <n v="5"/>
    <m/>
    <m/>
    <n v="6"/>
    <m/>
    <m/>
    <m/>
    <n v="7"/>
    <m/>
    <n v="8"/>
    <m/>
    <m/>
    <m/>
    <n v="9"/>
  </r>
  <r>
    <x v="3"/>
    <x v="3"/>
    <x v="0"/>
    <x v="0"/>
    <m/>
    <m/>
    <n v="2"/>
    <m/>
    <n v="3"/>
    <m/>
    <m/>
    <m/>
    <n v="4"/>
    <n v="5"/>
    <m/>
    <m/>
    <m/>
    <n v="6"/>
    <m/>
    <m/>
    <m/>
    <n v="7"/>
    <n v="8"/>
    <m/>
    <m/>
    <m/>
    <n v="9"/>
    <m/>
  </r>
  <r>
    <x v="3"/>
    <x v="1"/>
    <x v="0"/>
    <x v="0"/>
    <n v="5"/>
    <m/>
    <m/>
    <n v="6"/>
    <m/>
    <m/>
    <n v="7"/>
    <m/>
    <m/>
    <n v="8"/>
    <m/>
    <m/>
    <m/>
    <n v="3"/>
    <m/>
    <n v="9"/>
    <m/>
    <m/>
    <m/>
    <n v="2"/>
    <m/>
    <m/>
    <m/>
    <n v="1"/>
  </r>
  <r>
    <x v="4"/>
    <x v="0"/>
    <x v="0"/>
    <x v="1"/>
    <m/>
    <m/>
    <n v="4"/>
    <m/>
    <n v="6"/>
    <m/>
    <m/>
    <n v="7"/>
    <m/>
    <m/>
    <n v="9"/>
    <m/>
    <m/>
    <m/>
    <n v="8"/>
    <m/>
    <m/>
    <n v="5"/>
    <m/>
    <m/>
    <n v="3"/>
    <m/>
    <m/>
    <n v="2"/>
  </r>
  <r>
    <x v="3"/>
    <x v="0"/>
    <x v="1"/>
    <x v="0"/>
    <n v="2"/>
    <m/>
    <m/>
    <n v="3"/>
    <m/>
    <m/>
    <m/>
    <m/>
    <m/>
    <m/>
    <m/>
    <m/>
    <m/>
    <m/>
    <m/>
    <m/>
    <m/>
    <m/>
    <m/>
    <m/>
    <m/>
    <m/>
    <m/>
    <m/>
  </r>
  <r>
    <x v="3"/>
    <x v="0"/>
    <x v="0"/>
    <x v="0"/>
    <m/>
    <m/>
    <m/>
    <m/>
    <m/>
    <m/>
    <m/>
    <n v="1"/>
    <m/>
    <n v="2"/>
    <m/>
    <m/>
    <n v="3"/>
    <m/>
    <m/>
    <m/>
    <m/>
    <m/>
    <m/>
    <m/>
    <m/>
    <m/>
    <m/>
    <m/>
  </r>
  <r>
    <x v="1"/>
    <x v="0"/>
    <x v="0"/>
    <x v="1"/>
    <m/>
    <m/>
    <n v="2"/>
    <m/>
    <n v="3"/>
    <m/>
    <m/>
    <m/>
    <n v="4"/>
    <m/>
    <n v="5"/>
    <m/>
    <m/>
    <m/>
    <n v="6"/>
    <m/>
    <m/>
    <n v="7"/>
    <m/>
    <n v="8"/>
    <m/>
    <m/>
    <m/>
    <n v="9"/>
  </r>
  <r>
    <x v="1"/>
    <x v="0"/>
    <x v="4"/>
    <x v="3"/>
    <m/>
    <m/>
    <n v="3"/>
    <n v="7"/>
    <m/>
    <m/>
    <n v="9"/>
    <m/>
    <m/>
    <m/>
    <n v="8"/>
    <m/>
    <m/>
    <m/>
    <n v="1"/>
    <m/>
    <m/>
    <n v="4"/>
    <m/>
    <n v="10"/>
    <m/>
    <m/>
    <m/>
    <n v="6"/>
  </r>
  <r>
    <x v="3"/>
    <x v="0"/>
    <x v="5"/>
    <x v="0"/>
    <n v="8"/>
    <m/>
    <m/>
    <n v="9"/>
    <m/>
    <m/>
    <n v="5"/>
    <m/>
    <m/>
    <n v="6"/>
    <m/>
    <m/>
    <m/>
    <m/>
    <n v="2"/>
    <n v="7"/>
    <m/>
    <m/>
    <m/>
    <m/>
    <n v="4"/>
    <m/>
    <m/>
    <n v="1"/>
  </r>
  <r>
    <x v="3"/>
    <x v="0"/>
    <x v="0"/>
    <x v="0"/>
    <m/>
    <m/>
    <m/>
    <m/>
    <m/>
    <n v="1"/>
    <m/>
    <m/>
    <m/>
    <m/>
    <m/>
    <m/>
    <m/>
    <m/>
    <m/>
    <m/>
    <m/>
    <m/>
    <m/>
    <m/>
    <m/>
    <m/>
    <m/>
    <m/>
  </r>
  <r>
    <x v="4"/>
    <x v="0"/>
    <x v="0"/>
    <x v="8"/>
    <m/>
    <m/>
    <n v="7"/>
    <n v="10"/>
    <m/>
    <m/>
    <m/>
    <m/>
    <n v="3"/>
    <m/>
    <m/>
    <n v="2"/>
    <m/>
    <n v="8"/>
    <m/>
    <m/>
    <n v="9"/>
    <m/>
    <m/>
    <m/>
    <n v="1"/>
    <m/>
    <m/>
    <n v="11"/>
  </r>
  <r>
    <x v="4"/>
    <x v="0"/>
    <x v="0"/>
    <x v="2"/>
    <m/>
    <m/>
    <n v="4"/>
    <m/>
    <n v="7"/>
    <m/>
    <m/>
    <m/>
    <n v="1"/>
    <m/>
    <m/>
    <n v="8"/>
    <m/>
    <n v="9"/>
    <m/>
    <m/>
    <m/>
    <n v="3"/>
    <m/>
    <m/>
    <n v="6"/>
    <m/>
    <m/>
    <n v="5"/>
  </r>
  <r>
    <x v="3"/>
    <x v="0"/>
    <x v="4"/>
    <x v="0"/>
    <m/>
    <n v="5"/>
    <m/>
    <m/>
    <n v="4"/>
    <m/>
    <m/>
    <m/>
    <n v="7"/>
    <m/>
    <m/>
    <n v="6"/>
    <m/>
    <m/>
    <n v="1"/>
    <m/>
    <n v="8"/>
    <m/>
    <m/>
    <n v="9"/>
    <m/>
    <m/>
    <m/>
    <n v="3"/>
  </r>
  <r>
    <x v="3"/>
    <x v="6"/>
    <x v="0"/>
    <x v="0"/>
    <n v="11"/>
    <m/>
    <m/>
    <n v="6"/>
    <m/>
    <m/>
    <n v="10"/>
    <m/>
    <m/>
    <n v="9"/>
    <m/>
    <m/>
    <n v="12"/>
    <m/>
    <m/>
    <n v="7"/>
    <m/>
    <m/>
    <n v="8"/>
    <m/>
    <m/>
    <n v="4"/>
    <m/>
    <m/>
  </r>
  <r>
    <x v="3"/>
    <x v="2"/>
    <x v="0"/>
    <x v="0"/>
    <n v="4"/>
    <m/>
    <m/>
    <n v="7"/>
    <m/>
    <m/>
    <n v="11"/>
    <m/>
    <m/>
    <n v="5"/>
    <m/>
    <m/>
    <n v="12"/>
    <m/>
    <m/>
    <n v="8"/>
    <m/>
    <m/>
    <n v="9"/>
    <m/>
    <m/>
    <n v="10"/>
    <m/>
    <m/>
  </r>
  <r>
    <x v="3"/>
    <x v="0"/>
    <x v="1"/>
    <x v="0"/>
    <m/>
    <m/>
    <n v="2"/>
    <m/>
    <m/>
    <n v="3"/>
    <m/>
    <n v="4"/>
    <m/>
    <m/>
    <m/>
    <n v="5"/>
    <n v="6"/>
    <m/>
    <m/>
    <m/>
    <m/>
    <n v="7"/>
    <m/>
    <m/>
    <n v="8"/>
    <m/>
    <n v="9"/>
    <m/>
  </r>
  <r>
    <x v="3"/>
    <x v="0"/>
    <x v="1"/>
    <x v="0"/>
    <m/>
    <n v="2"/>
    <m/>
    <m/>
    <n v="3"/>
    <m/>
    <m/>
    <n v="4"/>
    <m/>
    <m/>
    <m/>
    <n v="5"/>
    <m/>
    <n v="6"/>
    <m/>
    <m/>
    <n v="7"/>
    <m/>
    <m/>
    <n v="8"/>
    <m/>
    <m/>
    <m/>
    <n v="9"/>
  </r>
  <r>
    <x v="4"/>
    <x v="0"/>
    <x v="0"/>
    <x v="1"/>
    <n v="2"/>
    <m/>
    <m/>
    <n v="3"/>
    <m/>
    <m/>
    <m/>
    <n v="4"/>
    <m/>
    <m/>
    <n v="5"/>
    <m/>
    <m/>
    <m/>
    <n v="6"/>
    <m/>
    <m/>
    <n v="7"/>
    <m/>
    <n v="8"/>
    <m/>
    <m/>
    <n v="9"/>
    <m/>
  </r>
  <r>
    <x v="3"/>
    <x v="3"/>
    <x v="0"/>
    <x v="0"/>
    <n v="2"/>
    <m/>
    <m/>
    <m/>
    <n v="3"/>
    <m/>
    <n v="4"/>
    <m/>
    <m/>
    <n v="5"/>
    <m/>
    <m/>
    <n v="6"/>
    <m/>
    <m/>
    <m/>
    <n v="7"/>
    <m/>
    <m/>
    <n v="8"/>
    <m/>
    <m/>
    <n v="9"/>
    <m/>
  </r>
  <r>
    <x v="3"/>
    <x v="0"/>
    <x v="1"/>
    <x v="0"/>
    <n v="2"/>
    <m/>
    <m/>
    <m/>
    <n v="3"/>
    <m/>
    <m/>
    <m/>
    <n v="4"/>
    <n v="5"/>
    <m/>
    <m/>
    <m/>
    <n v="6"/>
    <m/>
    <m/>
    <n v="7"/>
    <m/>
    <m/>
    <n v="8"/>
    <m/>
    <m/>
    <m/>
    <n v="9"/>
  </r>
  <r>
    <x v="3"/>
    <x v="0"/>
    <x v="0"/>
    <x v="2"/>
    <m/>
    <m/>
    <m/>
    <m/>
    <m/>
    <m/>
    <m/>
    <m/>
    <n v="3"/>
    <m/>
    <m/>
    <m/>
    <m/>
    <m/>
    <n v="1"/>
    <n v="4"/>
    <m/>
    <m/>
    <m/>
    <m/>
    <m/>
    <m/>
    <m/>
    <m/>
  </r>
  <r>
    <x v="4"/>
    <x v="0"/>
    <x v="0"/>
    <x v="2"/>
    <m/>
    <m/>
    <n v="1"/>
    <m/>
    <n v="3"/>
    <m/>
    <n v="7"/>
    <m/>
    <m/>
    <m/>
    <n v="9"/>
    <m/>
    <m/>
    <n v="10"/>
    <m/>
    <m/>
    <n v="4"/>
    <m/>
    <m/>
    <m/>
    <n v="5"/>
    <m/>
    <n v="6"/>
    <m/>
  </r>
  <r>
    <x v="1"/>
    <x v="0"/>
    <x v="5"/>
    <x v="0"/>
    <m/>
    <m/>
    <n v="2"/>
    <m/>
    <n v="5"/>
    <m/>
    <m/>
    <m/>
    <n v="1"/>
    <m/>
    <n v="6"/>
    <m/>
    <m/>
    <n v="7"/>
    <m/>
    <m/>
    <m/>
    <n v="8"/>
    <m/>
    <n v="4"/>
    <m/>
    <m/>
    <m/>
    <n v="9"/>
  </r>
  <r>
    <x v="4"/>
    <x v="0"/>
    <x v="1"/>
    <x v="0"/>
    <n v="2"/>
    <m/>
    <m/>
    <m/>
    <n v="3"/>
    <m/>
    <m/>
    <m/>
    <n v="4"/>
    <m/>
    <m/>
    <n v="5"/>
    <m/>
    <m/>
    <n v="6"/>
    <m/>
    <n v="7"/>
    <m/>
    <m/>
    <n v="8"/>
    <m/>
    <m/>
    <n v="9"/>
    <m/>
  </r>
  <r>
    <x v="1"/>
    <x v="0"/>
    <x v="1"/>
    <x v="0"/>
    <n v="2"/>
    <m/>
    <m/>
    <n v="3"/>
    <m/>
    <m/>
    <m/>
    <m/>
    <n v="4"/>
    <m/>
    <n v="5"/>
    <m/>
    <n v="6"/>
    <m/>
    <m/>
    <m/>
    <n v="7"/>
    <m/>
    <m/>
    <m/>
    <n v="8"/>
    <m/>
    <m/>
    <n v="9"/>
  </r>
  <r>
    <x v="4"/>
    <x v="0"/>
    <x v="0"/>
    <x v="2"/>
    <m/>
    <m/>
    <n v="1"/>
    <m/>
    <n v="3"/>
    <m/>
    <m/>
    <n v="4"/>
    <m/>
    <m/>
    <m/>
    <n v="5"/>
    <m/>
    <m/>
    <n v="6"/>
    <m/>
    <n v="7"/>
    <m/>
    <m/>
    <n v="8"/>
    <m/>
    <m/>
    <m/>
    <n v="9"/>
  </r>
  <r>
    <x v="1"/>
    <x v="0"/>
    <x v="0"/>
    <x v="2"/>
    <n v="6"/>
    <m/>
    <m/>
    <n v="8"/>
    <m/>
    <m/>
    <m/>
    <n v="4"/>
    <m/>
    <m/>
    <n v="5"/>
    <m/>
    <m/>
    <n v="3"/>
    <m/>
    <m/>
    <m/>
    <n v="1"/>
    <n v="9"/>
    <m/>
    <m/>
    <m/>
    <n v="7"/>
    <m/>
  </r>
  <r>
    <x v="1"/>
    <x v="0"/>
    <x v="1"/>
    <x v="0"/>
    <n v="2"/>
    <m/>
    <m/>
    <n v="3"/>
    <m/>
    <m/>
    <m/>
    <m/>
    <n v="4"/>
    <m/>
    <m/>
    <n v="5"/>
    <n v="6"/>
    <m/>
    <m/>
    <m/>
    <m/>
    <n v="7"/>
    <m/>
    <m/>
    <n v="8"/>
    <m/>
    <m/>
    <n v="9"/>
  </r>
  <r>
    <x v="0"/>
    <x v="0"/>
    <x v="0"/>
    <x v="1"/>
    <m/>
    <n v="2"/>
    <m/>
    <n v="3"/>
    <m/>
    <m/>
    <n v="4"/>
    <m/>
    <m/>
    <m/>
    <m/>
    <n v="5"/>
    <m/>
    <n v="6"/>
    <m/>
    <m/>
    <m/>
    <n v="7"/>
    <n v="8"/>
    <m/>
    <m/>
    <m/>
    <n v="9"/>
    <m/>
  </r>
  <r>
    <x v="1"/>
    <x v="0"/>
    <x v="0"/>
    <x v="2"/>
    <m/>
    <m/>
    <m/>
    <m/>
    <m/>
    <m/>
    <m/>
    <m/>
    <m/>
    <m/>
    <m/>
    <m/>
    <m/>
    <m/>
    <n v="3"/>
    <m/>
    <m/>
    <n v="4"/>
    <m/>
    <m/>
    <n v="1"/>
    <m/>
    <m/>
    <n v="5"/>
  </r>
  <r>
    <x v="1"/>
    <x v="3"/>
    <x v="4"/>
    <x v="0"/>
    <n v="4"/>
    <m/>
    <m/>
    <m/>
    <n v="7"/>
    <m/>
    <m/>
    <n v="5"/>
    <m/>
    <n v="6"/>
    <m/>
    <m/>
    <m/>
    <n v="8"/>
    <m/>
    <m/>
    <m/>
    <n v="9"/>
    <m/>
    <n v="10"/>
    <m/>
    <m/>
    <n v="3"/>
    <m/>
  </r>
  <r>
    <x v="1"/>
    <x v="0"/>
    <x v="4"/>
    <x v="0"/>
    <m/>
    <m/>
    <n v="3"/>
    <m/>
    <n v="5"/>
    <m/>
    <m/>
    <m/>
    <n v="7"/>
    <m/>
    <n v="8"/>
    <m/>
    <m/>
    <m/>
    <n v="1"/>
    <m/>
    <m/>
    <n v="6"/>
    <n v="9"/>
    <m/>
    <m/>
    <m/>
    <m/>
    <n v="4"/>
  </r>
  <r>
    <x v="4"/>
    <x v="0"/>
    <x v="5"/>
    <x v="0"/>
    <m/>
    <m/>
    <n v="6"/>
    <m/>
    <n v="7"/>
    <m/>
    <m/>
    <m/>
    <n v="8"/>
    <m/>
    <n v="4"/>
    <m/>
    <m/>
    <n v="9"/>
    <m/>
    <m/>
    <n v="5"/>
    <m/>
    <m/>
    <n v="2"/>
    <m/>
    <m/>
    <m/>
    <n v="1"/>
  </r>
  <r>
    <x v="0"/>
    <x v="3"/>
    <x v="0"/>
    <x v="0"/>
    <n v="2"/>
    <m/>
    <m/>
    <n v="3"/>
    <m/>
    <m/>
    <n v="4"/>
    <m/>
    <m/>
    <n v="5"/>
    <m/>
    <m/>
    <n v="6"/>
    <m/>
    <m/>
    <n v="7"/>
    <m/>
    <m/>
    <n v="8"/>
    <m/>
    <m/>
    <n v="9"/>
    <m/>
    <m/>
  </r>
  <r>
    <x v="3"/>
    <x v="0"/>
    <x v="3"/>
    <x v="0"/>
    <n v="4"/>
    <m/>
    <m/>
    <m/>
    <n v="6"/>
    <m/>
    <m/>
    <m/>
    <n v="3"/>
    <m/>
    <n v="5"/>
    <m/>
    <m/>
    <m/>
    <n v="1"/>
    <m/>
    <m/>
    <n v="2"/>
    <m/>
    <m/>
    <m/>
    <m/>
    <m/>
    <m/>
  </r>
  <r>
    <x v="0"/>
    <x v="0"/>
    <x v="4"/>
    <x v="0"/>
    <m/>
    <n v="3"/>
    <m/>
    <m/>
    <n v="4"/>
    <m/>
    <m/>
    <n v="5"/>
    <m/>
    <m/>
    <n v="6"/>
    <m/>
    <m/>
    <n v="7"/>
    <m/>
    <m/>
    <n v="8"/>
    <m/>
    <m/>
    <n v="9"/>
    <m/>
    <m/>
    <n v="1"/>
    <m/>
  </r>
  <r>
    <x v="1"/>
    <x v="3"/>
    <x v="0"/>
    <x v="0"/>
    <n v="2"/>
    <m/>
    <m/>
    <n v="3"/>
    <m/>
    <m/>
    <n v="4"/>
    <m/>
    <m/>
    <n v="5"/>
    <m/>
    <m/>
    <n v="6"/>
    <m/>
    <m/>
    <m/>
    <n v="7"/>
    <m/>
    <m/>
    <n v="8"/>
    <m/>
    <m/>
    <n v="9"/>
    <m/>
  </r>
  <r>
    <x v="3"/>
    <x v="0"/>
    <x v="0"/>
    <x v="8"/>
    <m/>
    <m/>
    <n v="7"/>
    <m/>
    <n v="8"/>
    <m/>
    <m/>
    <m/>
    <n v="5"/>
    <m/>
    <n v="4"/>
    <m/>
    <m/>
    <m/>
    <n v="2"/>
    <m/>
    <m/>
    <n v="1"/>
    <m/>
    <n v="9"/>
    <m/>
    <m/>
    <n v="3"/>
    <m/>
  </r>
  <r>
    <x v="0"/>
    <x v="8"/>
    <x v="0"/>
    <x v="0"/>
    <n v="2"/>
    <m/>
    <m/>
    <n v="5"/>
    <m/>
    <m/>
    <n v="6"/>
    <m/>
    <m/>
    <n v="7"/>
    <m/>
    <m/>
    <m/>
    <n v="8"/>
    <m/>
    <n v="4"/>
    <m/>
    <m/>
    <n v="1"/>
    <m/>
    <m/>
    <m/>
    <n v="9"/>
    <m/>
  </r>
  <r>
    <x v="4"/>
    <x v="0"/>
    <x v="0"/>
    <x v="4"/>
    <m/>
    <m/>
    <n v="4"/>
    <m/>
    <n v="5"/>
    <m/>
    <n v="8"/>
    <m/>
    <m/>
    <n v="7"/>
    <m/>
    <m/>
    <m/>
    <m/>
    <n v="1"/>
    <m/>
    <m/>
    <n v="2"/>
    <m/>
    <n v="9"/>
    <m/>
    <m/>
    <m/>
    <n v="6"/>
  </r>
  <r>
    <x v="3"/>
    <x v="0"/>
    <x v="0"/>
    <x v="1"/>
    <m/>
    <m/>
    <n v="6"/>
    <m/>
    <m/>
    <n v="7"/>
    <m/>
    <m/>
    <n v="3"/>
    <n v="8"/>
    <m/>
    <m/>
    <m/>
    <m/>
    <n v="4"/>
    <m/>
    <m/>
    <n v="5"/>
    <n v="9"/>
    <m/>
    <m/>
    <m/>
    <m/>
    <n v="2"/>
  </r>
  <r>
    <x v="3"/>
    <x v="0"/>
    <x v="5"/>
    <x v="0"/>
    <m/>
    <n v="4"/>
    <m/>
    <m/>
    <n v="5"/>
    <m/>
    <m/>
    <n v="6"/>
    <m/>
    <m/>
    <n v="8"/>
    <m/>
    <m/>
    <m/>
    <n v="2"/>
    <m/>
    <m/>
    <n v="1"/>
    <m/>
    <m/>
    <m/>
    <m/>
    <n v="7"/>
    <m/>
  </r>
  <r>
    <x v="3"/>
    <x v="1"/>
    <x v="0"/>
    <x v="0"/>
    <n v="8"/>
    <m/>
    <m/>
    <n v="9"/>
    <m/>
    <m/>
    <m/>
    <m/>
    <n v="7"/>
    <m/>
    <n v="6"/>
    <m/>
    <m/>
    <n v="5"/>
    <m/>
    <m/>
    <m/>
    <n v="2"/>
    <n v="3"/>
    <m/>
    <m/>
    <m/>
    <m/>
    <n v="1"/>
  </r>
  <r>
    <x v="0"/>
    <x v="0"/>
    <x v="0"/>
    <x v="4"/>
    <m/>
    <m/>
    <n v="4"/>
    <m/>
    <m/>
    <n v="5"/>
    <m/>
    <m/>
    <m/>
    <m/>
    <m/>
    <m/>
    <m/>
    <m/>
    <n v="1"/>
    <m/>
    <m/>
    <m/>
    <m/>
    <m/>
    <m/>
    <m/>
    <m/>
    <n v="2"/>
  </r>
  <r>
    <x v="1"/>
    <x v="6"/>
    <x v="0"/>
    <x v="0"/>
    <n v="1"/>
    <m/>
    <m/>
    <m/>
    <n v="3"/>
    <m/>
    <n v="6"/>
    <m/>
    <m/>
    <m/>
    <m/>
    <m/>
    <n v="7"/>
    <n v="2"/>
    <m/>
    <m/>
    <n v="4"/>
    <m/>
    <n v="9"/>
    <m/>
    <m/>
    <m/>
    <m/>
    <n v="8"/>
  </r>
  <r>
    <x v="0"/>
    <x v="6"/>
    <x v="0"/>
    <x v="0"/>
    <n v="4"/>
    <m/>
    <m/>
    <m/>
    <n v="7"/>
    <m/>
    <m/>
    <m/>
    <n v="2"/>
    <m/>
    <n v="6"/>
    <m/>
    <m/>
    <n v="1"/>
    <m/>
    <m/>
    <n v="3"/>
    <m/>
    <m/>
    <n v="8"/>
    <m/>
    <m/>
    <n v="9"/>
    <m/>
  </r>
  <r>
    <x v="4"/>
    <x v="0"/>
    <x v="0"/>
    <x v="1"/>
    <m/>
    <n v="2"/>
    <m/>
    <m/>
    <n v="3"/>
    <m/>
    <m/>
    <n v="4"/>
    <m/>
    <n v="5"/>
    <m/>
    <m/>
    <m/>
    <m/>
    <n v="6"/>
    <n v="7"/>
    <m/>
    <m/>
    <n v="8"/>
    <m/>
    <m/>
    <m/>
    <n v="9"/>
    <m/>
  </r>
  <r>
    <x v="1"/>
    <x v="0"/>
    <x v="0"/>
    <x v="1"/>
    <m/>
    <m/>
    <m/>
    <m/>
    <m/>
    <n v="2"/>
    <m/>
    <m/>
    <m/>
    <m/>
    <m/>
    <n v="3"/>
    <m/>
    <n v="4"/>
    <m/>
    <m/>
    <m/>
    <n v="5"/>
    <m/>
    <m/>
    <m/>
    <m/>
    <m/>
    <m/>
  </r>
  <r>
    <x v="4"/>
    <x v="0"/>
    <x v="1"/>
    <x v="0"/>
    <m/>
    <m/>
    <n v="2"/>
    <m/>
    <n v="3"/>
    <m/>
    <m/>
    <n v="4"/>
    <m/>
    <m/>
    <n v="5"/>
    <m/>
    <m/>
    <n v="6"/>
    <m/>
    <m/>
    <n v="7"/>
    <m/>
    <m/>
    <n v="8"/>
    <m/>
    <m/>
    <n v="9"/>
    <m/>
  </r>
  <r>
    <x v="1"/>
    <x v="0"/>
    <x v="0"/>
    <x v="4"/>
    <m/>
    <m/>
    <n v="2"/>
    <m/>
    <m/>
    <n v="4"/>
    <m/>
    <n v="9"/>
    <m/>
    <m/>
    <n v="8"/>
    <m/>
    <m/>
    <n v="7"/>
    <m/>
    <m/>
    <m/>
    <n v="6"/>
    <m/>
    <n v="5"/>
    <m/>
    <m/>
    <m/>
    <n v="1"/>
  </r>
  <r>
    <x v="1"/>
    <x v="9"/>
    <x v="0"/>
    <x v="0"/>
    <m/>
    <n v="8"/>
    <m/>
    <n v="6"/>
    <m/>
    <m/>
    <m/>
    <m/>
    <n v="1"/>
    <m/>
    <m/>
    <n v="2"/>
    <m/>
    <m/>
    <n v="7"/>
    <m/>
    <m/>
    <n v="3"/>
    <n v="4"/>
    <m/>
    <m/>
    <n v="5"/>
    <m/>
    <m/>
  </r>
  <r>
    <x v="1"/>
    <x v="0"/>
    <x v="5"/>
    <x v="0"/>
    <m/>
    <n v="6"/>
    <m/>
    <m/>
    <n v="9"/>
    <m/>
    <m/>
    <m/>
    <n v="2"/>
    <m/>
    <m/>
    <n v="1"/>
    <m/>
    <n v="5"/>
    <n v="10"/>
    <m/>
    <n v="7"/>
    <m/>
    <m/>
    <n v="8"/>
    <m/>
    <m/>
    <n v="4"/>
    <m/>
  </r>
  <r>
    <x v="3"/>
    <x v="3"/>
    <x v="0"/>
    <x v="0"/>
    <m/>
    <m/>
    <m/>
    <m/>
    <n v="2"/>
    <m/>
    <m/>
    <m/>
    <n v="3"/>
    <m/>
    <m/>
    <n v="4"/>
    <m/>
    <n v="5"/>
    <m/>
    <m/>
    <m/>
    <n v="6"/>
    <m/>
    <n v="7"/>
    <m/>
    <m/>
    <m/>
    <n v="8"/>
  </r>
  <r>
    <x v="4"/>
    <x v="0"/>
    <x v="0"/>
    <x v="1"/>
    <m/>
    <n v="2"/>
    <m/>
    <m/>
    <n v="3"/>
    <m/>
    <m/>
    <n v="4"/>
    <m/>
    <m/>
    <n v="5"/>
    <m/>
    <m/>
    <n v="6"/>
    <m/>
    <n v="7"/>
    <m/>
    <m/>
    <m/>
    <n v="8"/>
    <m/>
    <m/>
    <n v="9"/>
    <m/>
  </r>
  <r>
    <x v="3"/>
    <x v="0"/>
    <x v="0"/>
    <x v="1"/>
    <m/>
    <m/>
    <n v="3"/>
    <m/>
    <m/>
    <n v="5"/>
    <m/>
    <m/>
    <n v="9"/>
    <m/>
    <m/>
    <n v="6"/>
    <m/>
    <m/>
    <n v="2"/>
    <m/>
    <m/>
    <n v="4"/>
    <m/>
    <m/>
    <n v="7"/>
    <m/>
    <m/>
    <n v="8"/>
  </r>
  <r>
    <x v="1"/>
    <x v="0"/>
    <x v="7"/>
    <x v="0"/>
    <n v="7"/>
    <m/>
    <m/>
    <m/>
    <m/>
    <m/>
    <m/>
    <m/>
    <n v="1"/>
    <m/>
    <m/>
    <n v="2"/>
    <m/>
    <n v="4"/>
    <m/>
    <m/>
    <m/>
    <n v="5"/>
    <m/>
    <m/>
    <m/>
    <m/>
    <n v="3"/>
    <m/>
  </r>
  <r>
    <x v="3"/>
    <x v="3"/>
    <x v="0"/>
    <x v="0"/>
    <n v="2"/>
    <m/>
    <m/>
    <n v="3"/>
    <n v="11"/>
    <m/>
    <m/>
    <n v="10"/>
    <m/>
    <m/>
    <n v="4"/>
    <m/>
    <n v="9"/>
    <n v="8"/>
    <m/>
    <m/>
    <n v="5"/>
    <m/>
    <m/>
    <n v="6"/>
    <m/>
    <m/>
    <m/>
    <n v="7"/>
  </r>
  <r>
    <x v="1"/>
    <x v="0"/>
    <x v="0"/>
    <x v="0"/>
    <m/>
    <m/>
    <m/>
    <m/>
    <m/>
    <m/>
    <m/>
    <m/>
    <m/>
    <m/>
    <m/>
    <m/>
    <n v="3"/>
    <m/>
    <m/>
    <n v="1"/>
    <m/>
    <m/>
    <n v="2"/>
    <m/>
    <m/>
    <m/>
    <m/>
    <m/>
  </r>
  <r>
    <x v="0"/>
    <x v="4"/>
    <x v="0"/>
    <x v="0"/>
    <n v="8"/>
    <m/>
    <m/>
    <n v="9"/>
    <m/>
    <m/>
    <m/>
    <m/>
    <n v="5"/>
    <n v="6"/>
    <m/>
    <m/>
    <m/>
    <m/>
    <n v="1"/>
    <m/>
    <m/>
    <n v="4"/>
    <m/>
    <m/>
    <n v="3"/>
    <m/>
    <m/>
    <n v="2"/>
  </r>
  <r>
    <x v="4"/>
    <x v="0"/>
    <x v="0"/>
    <x v="1"/>
    <m/>
    <n v="4"/>
    <m/>
    <m/>
    <n v="7"/>
    <m/>
    <n v="11"/>
    <m/>
    <m/>
    <m/>
    <n v="10"/>
    <m/>
    <m/>
    <n v="8"/>
    <m/>
    <m/>
    <n v="2"/>
    <m/>
    <m/>
    <m/>
    <n v="3"/>
    <m/>
    <m/>
    <n v="9"/>
  </r>
  <r>
    <x v="3"/>
    <x v="0"/>
    <x v="7"/>
    <x v="0"/>
    <n v="7"/>
    <m/>
    <m/>
    <n v="5"/>
    <m/>
    <m/>
    <m/>
    <m/>
    <m/>
    <m/>
    <m/>
    <n v="4"/>
    <m/>
    <m/>
    <n v="3"/>
    <m/>
    <m/>
    <m/>
    <n v="8"/>
    <m/>
    <m/>
    <m/>
    <m/>
    <m/>
  </r>
  <r>
    <x v="1"/>
    <x v="0"/>
    <x v="0"/>
    <x v="0"/>
    <m/>
    <m/>
    <m/>
    <m/>
    <m/>
    <m/>
    <m/>
    <m/>
    <m/>
    <m/>
    <m/>
    <m/>
    <m/>
    <m/>
    <m/>
    <m/>
    <m/>
    <m/>
    <m/>
    <m/>
    <m/>
    <m/>
    <m/>
    <n v="1"/>
  </r>
  <r>
    <x v="3"/>
    <x v="0"/>
    <x v="2"/>
    <x v="0"/>
    <m/>
    <n v="8"/>
    <m/>
    <n v="9"/>
    <m/>
    <m/>
    <m/>
    <m/>
    <n v="1"/>
    <m/>
    <n v="7"/>
    <m/>
    <m/>
    <m/>
    <n v="5"/>
    <m/>
    <m/>
    <n v="2"/>
    <m/>
    <n v="6"/>
    <m/>
    <m/>
    <m/>
    <n v="3"/>
  </r>
  <r>
    <x v="3"/>
    <x v="3"/>
    <x v="0"/>
    <x v="0"/>
    <n v="2"/>
    <m/>
    <m/>
    <n v="3"/>
    <m/>
    <m/>
    <n v="4"/>
    <m/>
    <m/>
    <n v="5"/>
    <m/>
    <m/>
    <n v="6"/>
    <m/>
    <m/>
    <n v="7"/>
    <m/>
    <m/>
    <n v="8"/>
    <m/>
    <m/>
    <m/>
    <n v="9"/>
    <m/>
  </r>
  <r>
    <x v="4"/>
    <x v="0"/>
    <x v="0"/>
    <x v="1"/>
    <m/>
    <n v="2"/>
    <m/>
    <m/>
    <n v="3"/>
    <m/>
    <m/>
    <m/>
    <n v="4"/>
    <m/>
    <n v="5"/>
    <m/>
    <m/>
    <m/>
    <n v="6"/>
    <m/>
    <m/>
    <n v="7"/>
    <m/>
    <m/>
    <n v="8"/>
    <m/>
    <n v="9"/>
    <m/>
  </r>
  <r>
    <x v="1"/>
    <x v="0"/>
    <x v="1"/>
    <x v="0"/>
    <m/>
    <n v="2"/>
    <m/>
    <m/>
    <n v="3"/>
    <m/>
    <m/>
    <m/>
    <n v="4"/>
    <m/>
    <m/>
    <n v="5"/>
    <m/>
    <m/>
    <n v="6"/>
    <m/>
    <m/>
    <n v="7"/>
    <m/>
    <m/>
    <n v="8"/>
    <m/>
    <m/>
    <n v="9"/>
  </r>
  <r>
    <x v="0"/>
    <x v="0"/>
    <x v="0"/>
    <x v="0"/>
    <m/>
    <m/>
    <m/>
    <m/>
    <m/>
    <m/>
    <m/>
    <m/>
    <n v="1"/>
    <m/>
    <m/>
    <m/>
    <n v="2"/>
    <m/>
    <m/>
    <n v="3"/>
    <m/>
    <m/>
    <n v="4"/>
    <m/>
    <m/>
    <m/>
    <m/>
    <m/>
  </r>
  <r>
    <x v="4"/>
    <x v="2"/>
    <x v="0"/>
    <x v="0"/>
    <n v="4"/>
    <m/>
    <m/>
    <n v="8"/>
    <m/>
    <m/>
    <n v="9"/>
    <m/>
    <m/>
    <m/>
    <n v="7"/>
    <m/>
    <n v="5"/>
    <m/>
    <m/>
    <m/>
    <m/>
    <n v="1"/>
    <m/>
    <m/>
    <n v="3"/>
    <m/>
    <m/>
    <n v="2"/>
  </r>
  <r>
    <x v="3"/>
    <x v="0"/>
    <x v="5"/>
    <x v="0"/>
    <n v="8"/>
    <m/>
    <m/>
    <m/>
    <n v="6"/>
    <m/>
    <m/>
    <m/>
    <n v="5"/>
    <m/>
    <m/>
    <n v="4"/>
    <m/>
    <n v="9"/>
    <m/>
    <m/>
    <m/>
    <n v="1"/>
    <m/>
    <n v="7"/>
    <m/>
    <m/>
    <m/>
    <n v="2"/>
  </r>
  <r>
    <x v="4"/>
    <x v="0"/>
    <x v="0"/>
    <x v="1"/>
    <m/>
    <m/>
    <n v="2"/>
    <m/>
    <m/>
    <n v="3"/>
    <m/>
    <m/>
    <n v="4"/>
    <n v="6"/>
    <m/>
    <m/>
    <m/>
    <m/>
    <n v="5"/>
    <m/>
    <m/>
    <n v="7"/>
    <m/>
    <n v="8"/>
    <m/>
    <m/>
    <m/>
    <n v="9"/>
  </r>
  <r>
    <x v="0"/>
    <x v="0"/>
    <x v="0"/>
    <x v="1"/>
    <m/>
    <m/>
    <n v="2"/>
    <m/>
    <n v="3"/>
    <m/>
    <m/>
    <m/>
    <n v="4"/>
    <m/>
    <m/>
    <n v="5"/>
    <m/>
    <m/>
    <n v="6"/>
    <m/>
    <n v="7"/>
    <m/>
    <m/>
    <n v="8"/>
    <m/>
    <m/>
    <m/>
    <n v="9"/>
  </r>
  <r>
    <x v="4"/>
    <x v="3"/>
    <x v="0"/>
    <x v="0"/>
    <n v="2"/>
    <m/>
    <m/>
    <n v="3"/>
    <m/>
    <m/>
    <n v="4"/>
    <m/>
    <m/>
    <n v="5"/>
    <m/>
    <m/>
    <n v="6"/>
    <m/>
    <m/>
    <n v="7"/>
    <m/>
    <m/>
    <n v="8"/>
    <m/>
    <m/>
    <m/>
    <n v="9"/>
    <m/>
  </r>
  <r>
    <x v="2"/>
    <x v="0"/>
    <x v="1"/>
    <x v="0"/>
    <m/>
    <m/>
    <n v="2"/>
    <m/>
    <m/>
    <n v="4"/>
    <m/>
    <m/>
    <n v="3"/>
    <m/>
    <n v="7"/>
    <m/>
    <m/>
    <n v="5"/>
    <m/>
    <m/>
    <m/>
    <n v="9"/>
    <m/>
    <n v="8"/>
    <m/>
    <m/>
    <m/>
    <n v="6"/>
  </r>
  <r>
    <x v="4"/>
    <x v="6"/>
    <x v="0"/>
    <x v="0"/>
    <m/>
    <m/>
    <m/>
    <n v="6"/>
    <m/>
    <m/>
    <m/>
    <m/>
    <n v="1"/>
    <m/>
    <m/>
    <n v="2"/>
    <n v="7"/>
    <m/>
    <m/>
    <m/>
    <m/>
    <n v="4"/>
    <m/>
    <n v="8"/>
    <m/>
    <m/>
    <n v="3"/>
    <m/>
  </r>
  <r>
    <x v="4"/>
    <x v="0"/>
    <x v="0"/>
    <x v="1"/>
    <m/>
    <m/>
    <n v="5"/>
    <m/>
    <n v="9"/>
    <m/>
    <m/>
    <m/>
    <n v="8"/>
    <m/>
    <n v="6"/>
    <m/>
    <m/>
    <m/>
    <n v="2"/>
    <m/>
    <m/>
    <n v="3"/>
    <m/>
    <n v="7"/>
    <m/>
    <m/>
    <m/>
    <n v="4"/>
  </r>
  <r>
    <x v="4"/>
    <x v="0"/>
    <x v="0"/>
    <x v="3"/>
    <m/>
    <m/>
    <n v="2"/>
    <m/>
    <n v="1"/>
    <m/>
    <m/>
    <m/>
    <n v="3"/>
    <m/>
    <m/>
    <m/>
    <m/>
    <m/>
    <n v="8"/>
    <m/>
    <m/>
    <n v="4"/>
    <m/>
    <m/>
    <n v="6"/>
    <m/>
    <n v="7"/>
    <m/>
  </r>
  <r>
    <x v="1"/>
    <x v="0"/>
    <x v="0"/>
    <x v="1"/>
    <n v="8"/>
    <m/>
    <m/>
    <n v="7"/>
    <m/>
    <m/>
    <n v="5"/>
    <m/>
    <m/>
    <n v="6"/>
    <m/>
    <m/>
    <n v="9"/>
    <m/>
    <m/>
    <m/>
    <m/>
    <n v="3"/>
    <m/>
    <n v="4"/>
    <m/>
    <m/>
    <n v="2"/>
    <m/>
  </r>
  <r>
    <x v="3"/>
    <x v="0"/>
    <x v="0"/>
    <x v="1"/>
    <m/>
    <m/>
    <n v="5"/>
    <m/>
    <m/>
    <n v="3"/>
    <m/>
    <m/>
    <n v="2"/>
    <m/>
    <m/>
    <n v="6"/>
    <m/>
    <m/>
    <n v="4"/>
    <m/>
    <m/>
    <n v="7"/>
    <m/>
    <m/>
    <n v="8"/>
    <m/>
    <m/>
    <n v="9"/>
  </r>
  <r>
    <x v="0"/>
    <x v="0"/>
    <x v="0"/>
    <x v="1"/>
    <m/>
    <n v="5"/>
    <m/>
    <m/>
    <n v="6"/>
    <m/>
    <m/>
    <m/>
    <n v="4"/>
    <n v="9"/>
    <m/>
    <m/>
    <m/>
    <m/>
    <n v="8"/>
    <m/>
    <n v="10"/>
    <m/>
    <m/>
    <n v="11"/>
    <m/>
    <m/>
    <n v="12"/>
    <m/>
  </r>
  <r>
    <x v="4"/>
    <x v="0"/>
    <x v="6"/>
    <x v="0"/>
    <n v="4"/>
    <m/>
    <m/>
    <n v="3"/>
    <m/>
    <m/>
    <n v="2"/>
    <m/>
    <m/>
    <n v="1"/>
    <m/>
    <m/>
    <m/>
    <n v="6"/>
    <m/>
    <m/>
    <n v="7"/>
    <m/>
    <m/>
    <n v="8"/>
    <m/>
    <m/>
    <m/>
    <n v="9"/>
  </r>
  <r>
    <x v="3"/>
    <x v="8"/>
    <x v="0"/>
    <x v="0"/>
    <n v="6"/>
    <m/>
    <m/>
    <n v="5"/>
    <m/>
    <m/>
    <n v="8"/>
    <m/>
    <m/>
    <n v="9"/>
    <m/>
    <m/>
    <n v="7"/>
    <m/>
    <m/>
    <n v="4"/>
    <m/>
    <m/>
    <m/>
    <n v="2"/>
    <m/>
    <m/>
    <m/>
    <n v="1"/>
  </r>
  <r>
    <x v="0"/>
    <x v="3"/>
    <x v="0"/>
    <x v="0"/>
    <n v="2"/>
    <m/>
    <m/>
    <n v="3"/>
    <m/>
    <m/>
    <n v="4"/>
    <m/>
    <m/>
    <n v="5"/>
    <m/>
    <m/>
    <n v="6"/>
    <m/>
    <m/>
    <n v="7"/>
    <m/>
    <m/>
    <n v="8"/>
    <m/>
    <m/>
    <n v="9"/>
    <m/>
    <m/>
  </r>
  <r>
    <x v="3"/>
    <x v="0"/>
    <x v="1"/>
    <x v="0"/>
    <m/>
    <m/>
    <n v="2"/>
    <m/>
    <n v="3"/>
    <m/>
    <m/>
    <m/>
    <m/>
    <m/>
    <m/>
    <m/>
    <m/>
    <m/>
    <n v="4"/>
    <n v="5"/>
    <m/>
    <n v="6"/>
    <m/>
    <n v="7"/>
    <m/>
    <m/>
    <n v="8"/>
    <m/>
  </r>
  <r>
    <x v="3"/>
    <x v="0"/>
    <x v="0"/>
    <x v="0"/>
    <m/>
    <m/>
    <m/>
    <m/>
    <m/>
    <m/>
    <m/>
    <m/>
    <m/>
    <m/>
    <m/>
    <m/>
    <m/>
    <m/>
    <m/>
    <m/>
    <m/>
    <m/>
    <m/>
    <n v="1"/>
    <m/>
    <m/>
    <m/>
    <m/>
  </r>
  <r>
    <x v="3"/>
    <x v="3"/>
    <x v="0"/>
    <x v="0"/>
    <n v="2"/>
    <m/>
    <m/>
    <n v="3"/>
    <m/>
    <m/>
    <n v="4"/>
    <m/>
    <m/>
    <n v="5"/>
    <m/>
    <m/>
    <n v="6"/>
    <m/>
    <m/>
    <n v="7"/>
    <m/>
    <m/>
    <n v="8"/>
    <m/>
    <m/>
    <n v="9"/>
    <m/>
    <m/>
  </r>
  <r>
    <x v="4"/>
    <x v="0"/>
    <x v="0"/>
    <x v="0"/>
    <m/>
    <m/>
    <m/>
    <m/>
    <m/>
    <m/>
    <m/>
    <m/>
    <m/>
    <m/>
    <m/>
    <m/>
    <m/>
    <m/>
    <m/>
    <m/>
    <m/>
    <m/>
    <m/>
    <n v="2"/>
    <m/>
    <m/>
    <n v="1"/>
    <m/>
  </r>
  <r>
    <x v="3"/>
    <x v="0"/>
    <x v="7"/>
    <x v="0"/>
    <n v="9"/>
    <m/>
    <m/>
    <m/>
    <n v="8"/>
    <m/>
    <m/>
    <m/>
    <n v="7"/>
    <m/>
    <m/>
    <n v="4"/>
    <n v="10"/>
    <m/>
    <m/>
    <m/>
    <m/>
    <n v="3"/>
    <m/>
    <m/>
    <n v="2"/>
    <m/>
    <m/>
    <n v="5"/>
  </r>
  <r>
    <x v="4"/>
    <x v="0"/>
    <x v="0"/>
    <x v="1"/>
    <n v="6"/>
    <m/>
    <m/>
    <m/>
    <n v="7"/>
    <m/>
    <m/>
    <m/>
    <n v="5"/>
    <m/>
    <m/>
    <n v="3"/>
    <m/>
    <m/>
    <n v="4"/>
    <m/>
    <m/>
    <n v="2"/>
    <m/>
    <m/>
    <m/>
    <m/>
    <m/>
    <m/>
  </r>
  <r>
    <x v="4"/>
    <x v="0"/>
    <x v="1"/>
    <x v="0"/>
    <n v="2"/>
    <m/>
    <m/>
    <n v="3"/>
    <m/>
    <m/>
    <m/>
    <m/>
    <n v="4"/>
    <m/>
    <m/>
    <n v="5"/>
    <m/>
    <m/>
    <n v="6"/>
    <n v="7"/>
    <m/>
    <m/>
    <m/>
    <n v="8"/>
    <m/>
    <m/>
    <n v="9"/>
    <m/>
  </r>
  <r>
    <x v="0"/>
    <x v="5"/>
    <x v="0"/>
    <x v="0"/>
    <n v="6"/>
    <m/>
    <m/>
    <n v="8"/>
    <m/>
    <m/>
    <n v="3"/>
    <m/>
    <m/>
    <n v="7"/>
    <m/>
    <m/>
    <n v="9"/>
    <m/>
    <m/>
    <n v="4"/>
    <m/>
    <m/>
    <n v="5"/>
    <m/>
    <m/>
    <n v="1"/>
    <m/>
    <m/>
  </r>
  <r>
    <x v="4"/>
    <x v="0"/>
    <x v="4"/>
    <x v="0"/>
    <m/>
    <n v="9"/>
    <m/>
    <n v="7"/>
    <m/>
    <m/>
    <m/>
    <m/>
    <n v="5"/>
    <m/>
    <n v="8"/>
    <m/>
    <m/>
    <n v="4"/>
    <m/>
    <m/>
    <m/>
    <n v="3"/>
    <m/>
    <n v="6"/>
    <m/>
    <m/>
    <m/>
    <n v="1"/>
  </r>
  <r>
    <x v="2"/>
    <x v="0"/>
    <x v="0"/>
    <x v="0"/>
    <m/>
    <m/>
    <m/>
    <m/>
    <n v="2"/>
    <m/>
    <n v="7"/>
    <m/>
    <m/>
    <m/>
    <m/>
    <m/>
    <m/>
    <m/>
    <n v="3"/>
    <m/>
    <n v="4"/>
    <m/>
    <m/>
    <m/>
    <n v="5"/>
    <m/>
    <n v="6"/>
    <n v="1"/>
  </r>
  <r>
    <x v="1"/>
    <x v="10"/>
    <x v="0"/>
    <x v="0"/>
    <n v="8"/>
    <m/>
    <m/>
    <n v="9"/>
    <m/>
    <m/>
    <m/>
    <m/>
    <n v="10"/>
    <m/>
    <m/>
    <n v="5"/>
    <n v="7"/>
    <m/>
    <m/>
    <m/>
    <m/>
    <n v="4"/>
    <m/>
    <m/>
    <n v="12"/>
    <m/>
    <m/>
    <n v="6"/>
  </r>
  <r>
    <x v="4"/>
    <x v="0"/>
    <x v="0"/>
    <x v="1"/>
    <m/>
    <m/>
    <n v="2"/>
    <m/>
    <m/>
    <m/>
    <m/>
    <m/>
    <m/>
    <m/>
    <m/>
    <m/>
    <m/>
    <n v="6"/>
    <m/>
    <n v="3"/>
    <m/>
    <m/>
    <m/>
    <n v="4"/>
    <m/>
    <m/>
    <m/>
    <n v="5"/>
  </r>
  <r>
    <x v="3"/>
    <x v="0"/>
    <x v="0"/>
    <x v="1"/>
    <n v="6"/>
    <m/>
    <m/>
    <n v="7"/>
    <m/>
    <m/>
    <n v="11"/>
    <m/>
    <m/>
    <m/>
    <n v="5"/>
    <m/>
    <m/>
    <m/>
    <n v="2"/>
    <m/>
    <m/>
    <n v="3"/>
    <m/>
    <n v="12"/>
    <m/>
    <m/>
    <m/>
    <n v="4"/>
  </r>
  <r>
    <x v="3"/>
    <x v="0"/>
    <x v="0"/>
    <x v="3"/>
    <m/>
    <n v="7"/>
    <m/>
    <m/>
    <n v="6"/>
    <m/>
    <m/>
    <m/>
    <n v="2"/>
    <m/>
    <m/>
    <n v="4"/>
    <m/>
    <m/>
    <n v="1"/>
    <m/>
    <n v="8"/>
    <m/>
    <m/>
    <n v="3"/>
    <m/>
    <m/>
    <m/>
    <n v="9"/>
  </r>
  <r>
    <x v="4"/>
    <x v="0"/>
    <x v="7"/>
    <x v="0"/>
    <n v="8"/>
    <m/>
    <m/>
    <m/>
    <n v="9"/>
    <m/>
    <m/>
    <m/>
    <n v="3"/>
    <m/>
    <n v="7"/>
    <m/>
    <m/>
    <m/>
    <n v="2"/>
    <m/>
    <m/>
    <n v="5"/>
    <m/>
    <m/>
    <n v="4"/>
    <m/>
    <m/>
    <n v="1"/>
  </r>
  <r>
    <x v="4"/>
    <x v="0"/>
    <x v="0"/>
    <x v="2"/>
    <m/>
    <n v="3"/>
    <m/>
    <m/>
    <n v="5"/>
    <m/>
    <m/>
    <n v="6"/>
    <m/>
    <n v="7"/>
    <m/>
    <m/>
    <m/>
    <m/>
    <n v="8"/>
    <m/>
    <n v="9"/>
    <m/>
    <m/>
    <n v="10"/>
    <m/>
    <m/>
    <m/>
    <n v="11"/>
  </r>
  <r>
    <x v="4"/>
    <x v="0"/>
    <x v="0"/>
    <x v="1"/>
    <m/>
    <m/>
    <n v="2"/>
    <m/>
    <n v="3"/>
    <m/>
    <m/>
    <m/>
    <n v="4"/>
    <m/>
    <m/>
    <n v="5"/>
    <m/>
    <m/>
    <n v="6"/>
    <m/>
    <n v="7"/>
    <m/>
    <n v="8"/>
    <m/>
    <m/>
    <m/>
    <n v="9"/>
    <m/>
  </r>
  <r>
    <x v="1"/>
    <x v="0"/>
    <x v="0"/>
    <x v="4"/>
    <m/>
    <m/>
    <n v="2"/>
    <m/>
    <n v="1"/>
    <m/>
    <m/>
    <m/>
    <m/>
    <m/>
    <m/>
    <m/>
    <m/>
    <m/>
    <m/>
    <m/>
    <m/>
    <m/>
    <m/>
    <m/>
    <m/>
    <m/>
    <m/>
    <m/>
  </r>
  <r>
    <x v="1"/>
    <x v="0"/>
    <x v="0"/>
    <x v="4"/>
    <m/>
    <m/>
    <n v="4"/>
    <m/>
    <n v="9"/>
    <m/>
    <m/>
    <n v="7"/>
    <m/>
    <m/>
    <n v="8"/>
    <m/>
    <m/>
    <m/>
    <n v="5"/>
    <m/>
    <m/>
    <n v="1"/>
    <m/>
    <m/>
    <n v="2"/>
    <m/>
    <m/>
    <n v="6"/>
  </r>
  <r>
    <x v="3"/>
    <x v="0"/>
    <x v="5"/>
    <x v="0"/>
    <m/>
    <m/>
    <n v="5"/>
    <m/>
    <n v="6"/>
    <m/>
    <n v="8"/>
    <m/>
    <m/>
    <n v="9"/>
    <m/>
    <m/>
    <m/>
    <n v="7"/>
    <m/>
    <m/>
    <m/>
    <n v="1"/>
    <m/>
    <m/>
    <n v="2"/>
    <m/>
    <m/>
    <n v="4"/>
  </r>
  <r>
    <x v="3"/>
    <x v="0"/>
    <x v="0"/>
    <x v="1"/>
    <n v="8"/>
    <m/>
    <m/>
    <n v="9"/>
    <m/>
    <m/>
    <m/>
    <n v="7"/>
    <m/>
    <m/>
    <m/>
    <n v="3"/>
    <m/>
    <m/>
    <n v="2"/>
    <m/>
    <m/>
    <n v="5"/>
    <m/>
    <m/>
    <n v="6"/>
    <m/>
    <m/>
    <n v="4"/>
  </r>
  <r>
    <x v="1"/>
    <x v="0"/>
    <x v="8"/>
    <x v="0"/>
    <m/>
    <m/>
    <n v="2"/>
    <m/>
    <n v="8"/>
    <m/>
    <m/>
    <n v="7"/>
    <m/>
    <m/>
    <n v="6"/>
    <m/>
    <m/>
    <m/>
    <n v="3"/>
    <m/>
    <m/>
    <n v="4"/>
    <m/>
    <n v="5"/>
    <m/>
    <m/>
    <m/>
    <n v="1"/>
  </r>
  <r>
    <x v="4"/>
    <x v="0"/>
    <x v="0"/>
    <x v="4"/>
    <m/>
    <m/>
    <n v="2"/>
    <m/>
    <n v="9"/>
    <m/>
    <m/>
    <m/>
    <n v="1"/>
    <m/>
    <m/>
    <n v="6"/>
    <m/>
    <m/>
    <n v="7"/>
    <m/>
    <m/>
    <n v="8"/>
    <m/>
    <m/>
    <n v="11"/>
    <m/>
    <m/>
    <n v="10"/>
  </r>
  <r>
    <x v="1"/>
    <x v="0"/>
    <x v="0"/>
    <x v="3"/>
    <m/>
    <m/>
    <n v="3"/>
    <m/>
    <n v="4"/>
    <m/>
    <m/>
    <m/>
    <n v="1"/>
    <m/>
    <m/>
    <n v="2"/>
    <n v="7"/>
    <m/>
    <m/>
    <m/>
    <n v="9"/>
    <m/>
    <m/>
    <m/>
    <n v="8"/>
    <m/>
    <m/>
    <n v="6"/>
  </r>
  <r>
    <x v="3"/>
    <x v="0"/>
    <x v="6"/>
    <x v="0"/>
    <m/>
    <m/>
    <n v="2"/>
    <m/>
    <n v="4"/>
    <m/>
    <m/>
    <m/>
    <m/>
    <m/>
    <n v="6"/>
    <m/>
    <m/>
    <m/>
    <n v="1"/>
    <m/>
    <m/>
    <n v="3"/>
    <m/>
    <m/>
    <m/>
    <m/>
    <m/>
    <m/>
  </r>
  <r>
    <x v="3"/>
    <x v="0"/>
    <x v="4"/>
    <x v="0"/>
    <m/>
    <n v="1"/>
    <m/>
    <n v="3"/>
    <m/>
    <m/>
    <m/>
    <m/>
    <n v="7"/>
    <m/>
    <n v="5"/>
    <m/>
    <m/>
    <n v="4"/>
    <m/>
    <m/>
    <n v="6"/>
    <m/>
    <m/>
    <n v="8"/>
    <m/>
    <m/>
    <m/>
    <n v="9"/>
  </r>
  <r>
    <x v="4"/>
    <x v="3"/>
    <x v="0"/>
    <x v="0"/>
    <m/>
    <m/>
    <n v="2"/>
    <m/>
    <m/>
    <n v="3"/>
    <m/>
    <m/>
    <m/>
    <m/>
    <m/>
    <m/>
    <m/>
    <m/>
    <m/>
    <m/>
    <m/>
    <m/>
    <m/>
    <m/>
    <m/>
    <m/>
    <m/>
    <m/>
  </r>
  <r>
    <x v="4"/>
    <x v="0"/>
    <x v="5"/>
    <x v="0"/>
    <m/>
    <m/>
    <n v="5"/>
    <m/>
    <n v="6"/>
    <m/>
    <m/>
    <n v="8"/>
    <m/>
    <m/>
    <n v="7"/>
    <m/>
    <m/>
    <m/>
    <n v="1"/>
    <m/>
    <n v="2"/>
    <m/>
    <m/>
    <n v="9"/>
    <m/>
    <m/>
    <n v="4"/>
    <m/>
  </r>
  <r>
    <x v="4"/>
    <x v="0"/>
    <x v="0"/>
    <x v="0"/>
    <m/>
    <m/>
    <m/>
    <m/>
    <m/>
    <m/>
    <n v="2"/>
    <m/>
    <m/>
    <m/>
    <m/>
    <m/>
    <m/>
    <m/>
    <m/>
    <m/>
    <m/>
    <m/>
    <m/>
    <m/>
    <m/>
    <m/>
    <m/>
    <m/>
  </r>
  <r>
    <x v="4"/>
    <x v="3"/>
    <x v="0"/>
    <x v="0"/>
    <n v="2"/>
    <m/>
    <m/>
    <n v="3"/>
    <m/>
    <m/>
    <m/>
    <n v="4"/>
    <m/>
    <n v="5"/>
    <m/>
    <m/>
    <n v="6"/>
    <m/>
    <m/>
    <n v="7"/>
    <m/>
    <m/>
    <n v="8"/>
    <m/>
    <m/>
    <m/>
    <m/>
    <n v="9"/>
  </r>
  <r>
    <x v="3"/>
    <x v="0"/>
    <x v="0"/>
    <x v="0"/>
    <m/>
    <m/>
    <m/>
    <m/>
    <m/>
    <m/>
    <m/>
    <m/>
    <m/>
    <m/>
    <m/>
    <m/>
    <m/>
    <m/>
    <m/>
    <m/>
    <m/>
    <n v="4"/>
    <m/>
    <m/>
    <m/>
    <m/>
    <n v="5"/>
    <m/>
  </r>
  <r>
    <x v="3"/>
    <x v="8"/>
    <x v="0"/>
    <x v="0"/>
    <m/>
    <m/>
    <m/>
    <n v="4"/>
    <m/>
    <m/>
    <n v="8"/>
    <m/>
    <m/>
    <n v="6"/>
    <m/>
    <m/>
    <n v="9"/>
    <m/>
    <m/>
    <n v="5"/>
    <m/>
    <m/>
    <n v="7"/>
    <m/>
    <m/>
    <n v="2"/>
    <m/>
    <m/>
  </r>
  <r>
    <x v="0"/>
    <x v="0"/>
    <x v="0"/>
    <x v="1"/>
    <n v="2"/>
    <m/>
    <m/>
    <m/>
    <n v="3"/>
    <m/>
    <m/>
    <n v="4"/>
    <m/>
    <m/>
    <m/>
    <n v="5"/>
    <m/>
    <n v="6"/>
    <m/>
    <m/>
    <m/>
    <n v="7"/>
    <m/>
    <m/>
    <n v="8"/>
    <m/>
    <n v="9"/>
    <m/>
  </r>
  <r>
    <x v="3"/>
    <x v="0"/>
    <x v="0"/>
    <x v="1"/>
    <m/>
    <m/>
    <n v="2"/>
    <m/>
    <m/>
    <n v="3"/>
    <m/>
    <m/>
    <n v="4"/>
    <m/>
    <m/>
    <n v="5"/>
    <m/>
    <m/>
    <n v="6"/>
    <m/>
    <m/>
    <n v="7"/>
    <m/>
    <m/>
    <n v="8"/>
    <m/>
    <m/>
    <n v="9"/>
  </r>
  <r>
    <x v="4"/>
    <x v="3"/>
    <x v="0"/>
    <x v="0"/>
    <n v="2"/>
    <m/>
    <m/>
    <n v="3"/>
    <m/>
    <m/>
    <n v="4"/>
    <m/>
    <m/>
    <n v="5"/>
    <m/>
    <m/>
    <n v="6"/>
    <m/>
    <m/>
    <n v="7"/>
    <m/>
    <m/>
    <n v="8"/>
    <m/>
    <m/>
    <n v="9"/>
    <m/>
    <m/>
  </r>
  <r>
    <x v="1"/>
    <x v="0"/>
    <x v="7"/>
    <x v="0"/>
    <m/>
    <m/>
    <m/>
    <n v="7"/>
    <m/>
    <m/>
    <m/>
    <m/>
    <n v="2"/>
    <m/>
    <n v="5"/>
    <m/>
    <n v="8"/>
    <m/>
    <m/>
    <m/>
    <n v="3"/>
    <m/>
    <m/>
    <n v="4"/>
    <m/>
    <m/>
    <m/>
    <n v="1"/>
  </r>
  <r>
    <x v="3"/>
    <x v="0"/>
    <x v="0"/>
    <x v="8"/>
    <m/>
    <n v="7"/>
    <m/>
    <m/>
    <m/>
    <n v="8"/>
    <m/>
    <m/>
    <n v="5"/>
    <m/>
    <m/>
    <n v="4"/>
    <m/>
    <n v="12"/>
    <m/>
    <m/>
    <m/>
    <n v="9"/>
    <m/>
    <m/>
    <n v="11"/>
    <m/>
    <m/>
    <n v="10"/>
  </r>
  <r>
    <x v="0"/>
    <x v="0"/>
    <x v="0"/>
    <x v="4"/>
    <m/>
    <m/>
    <n v="5"/>
    <m/>
    <m/>
    <n v="2"/>
    <m/>
    <m/>
    <n v="7"/>
    <m/>
    <m/>
    <n v="1"/>
    <m/>
    <n v="8"/>
    <m/>
    <m/>
    <m/>
    <n v="4"/>
    <m/>
    <m/>
    <n v="9"/>
    <m/>
    <m/>
    <n v="6"/>
  </r>
  <r>
    <x v="0"/>
    <x v="0"/>
    <x v="0"/>
    <x v="4"/>
    <m/>
    <m/>
    <n v="5"/>
    <m/>
    <m/>
    <n v="2"/>
    <m/>
    <m/>
    <n v="7"/>
    <m/>
    <m/>
    <n v="1"/>
    <m/>
    <n v="8"/>
    <m/>
    <m/>
    <m/>
    <n v="4"/>
    <m/>
    <m/>
    <n v="9"/>
    <m/>
    <m/>
    <n v="6"/>
  </r>
  <r>
    <x v="0"/>
    <x v="0"/>
    <x v="0"/>
    <x v="4"/>
    <m/>
    <m/>
    <n v="4"/>
    <m/>
    <m/>
    <n v="5"/>
    <m/>
    <m/>
    <n v="6"/>
    <m/>
    <m/>
    <n v="2"/>
    <m/>
    <m/>
    <m/>
    <m/>
    <m/>
    <m/>
    <m/>
    <m/>
    <m/>
    <m/>
    <m/>
    <m/>
  </r>
  <r>
    <x v="0"/>
    <x v="0"/>
    <x v="0"/>
    <x v="0"/>
    <m/>
    <m/>
    <m/>
    <m/>
    <m/>
    <m/>
    <m/>
    <m/>
    <m/>
    <m/>
    <m/>
    <m/>
    <m/>
    <m/>
    <m/>
    <m/>
    <m/>
    <m/>
    <m/>
    <m/>
    <m/>
    <m/>
    <m/>
    <m/>
  </r>
  <r>
    <x v="0"/>
    <x v="0"/>
    <x v="0"/>
    <x v="1"/>
    <m/>
    <n v="2"/>
    <m/>
    <m/>
    <n v="3"/>
    <m/>
    <m/>
    <n v="5"/>
    <m/>
    <m/>
    <n v="4"/>
    <m/>
    <n v="6"/>
    <m/>
    <m/>
    <m/>
    <n v="7"/>
    <m/>
    <m/>
    <m/>
    <n v="8"/>
    <m/>
    <n v="9"/>
    <m/>
  </r>
  <r>
    <x v="1"/>
    <x v="2"/>
    <x v="0"/>
    <x v="0"/>
    <n v="4"/>
    <m/>
    <m/>
    <m/>
    <n v="1"/>
    <m/>
    <m/>
    <n v="7"/>
    <m/>
    <m/>
    <n v="3"/>
    <m/>
    <n v="9"/>
    <m/>
    <m/>
    <n v="2"/>
    <m/>
    <m/>
    <n v="8"/>
    <m/>
    <m/>
    <m/>
    <m/>
    <n v="5"/>
  </r>
  <r>
    <x v="1"/>
    <x v="0"/>
    <x v="1"/>
    <x v="0"/>
    <m/>
    <m/>
    <n v="2"/>
    <m/>
    <m/>
    <n v="5"/>
    <m/>
    <m/>
    <m/>
    <m/>
    <m/>
    <m/>
    <m/>
    <m/>
    <n v="3"/>
    <m/>
    <m/>
    <m/>
    <m/>
    <m/>
    <m/>
    <m/>
    <m/>
    <n v="4"/>
  </r>
  <r>
    <x v="2"/>
    <x v="0"/>
    <x v="0"/>
    <x v="1"/>
    <n v="2"/>
    <m/>
    <n v="3"/>
    <m/>
    <m/>
    <m/>
    <n v="4"/>
    <m/>
    <m/>
    <n v="5"/>
    <m/>
    <n v="6"/>
    <m/>
    <m/>
    <n v="7"/>
    <m/>
    <m/>
    <n v="8"/>
    <m/>
    <m/>
    <m/>
    <m/>
    <m/>
    <n v="9"/>
  </r>
  <r>
    <x v="6"/>
    <x v="0"/>
    <x v="0"/>
    <x v="1"/>
    <n v="2"/>
    <n v="3"/>
    <m/>
    <n v="4"/>
    <m/>
    <m/>
    <m/>
    <m/>
    <m/>
    <m/>
    <m/>
    <m/>
    <m/>
    <m/>
    <m/>
    <m/>
    <m/>
    <m/>
    <m/>
    <m/>
    <m/>
    <m/>
    <m/>
    <m/>
  </r>
  <r>
    <x v="4"/>
    <x v="2"/>
    <x v="0"/>
    <x v="0"/>
    <m/>
    <n v="4"/>
    <m/>
    <m/>
    <n v="5"/>
    <m/>
    <n v="7"/>
    <m/>
    <m/>
    <m/>
    <m/>
    <n v="3"/>
    <m/>
    <m/>
    <n v="2"/>
    <m/>
    <n v="8"/>
    <m/>
    <m/>
    <m/>
    <n v="1"/>
    <n v="9"/>
    <m/>
    <m/>
  </r>
  <r>
    <x v="1"/>
    <x v="0"/>
    <x v="0"/>
    <x v="0"/>
    <m/>
    <m/>
    <m/>
    <m/>
    <m/>
    <m/>
    <m/>
    <m/>
    <m/>
    <m/>
    <m/>
    <m/>
    <m/>
    <m/>
    <m/>
    <m/>
    <m/>
    <m/>
    <m/>
    <m/>
    <m/>
    <m/>
    <m/>
    <m/>
  </r>
  <r>
    <x v="2"/>
    <x v="0"/>
    <x v="0"/>
    <x v="2"/>
    <m/>
    <n v="3"/>
    <m/>
    <m/>
    <m/>
    <n v="4"/>
    <m/>
    <m/>
    <n v="5"/>
    <m/>
    <m/>
    <n v="6"/>
    <m/>
    <m/>
    <n v="7"/>
    <m/>
    <m/>
    <n v="8"/>
    <m/>
    <m/>
    <n v="9"/>
    <m/>
    <n v="1"/>
    <m/>
  </r>
  <r>
    <x v="0"/>
    <x v="9"/>
    <x v="0"/>
    <x v="0"/>
    <m/>
    <m/>
    <n v="1"/>
    <m/>
    <n v="2"/>
    <m/>
    <m/>
    <n v="3"/>
    <m/>
    <m/>
    <n v="4"/>
    <m/>
    <n v="5"/>
    <m/>
    <m/>
    <n v="8"/>
    <m/>
    <m/>
    <m/>
    <n v="6"/>
    <m/>
    <m/>
    <n v="7"/>
    <m/>
  </r>
  <r>
    <x v="1"/>
    <x v="1"/>
    <x v="0"/>
    <x v="0"/>
    <m/>
    <n v="2"/>
    <m/>
    <m/>
    <m/>
    <n v="1"/>
    <m/>
    <n v="3"/>
    <m/>
    <n v="7"/>
    <m/>
    <m/>
    <m/>
    <n v="5"/>
    <m/>
    <m/>
    <m/>
    <n v="8"/>
    <m/>
    <n v="6"/>
    <m/>
    <n v="9"/>
    <m/>
    <m/>
  </r>
  <r>
    <x v="1"/>
    <x v="0"/>
    <x v="0"/>
    <x v="0"/>
    <m/>
    <m/>
    <n v="1"/>
    <m/>
    <m/>
    <m/>
    <n v="2"/>
    <m/>
    <m/>
    <m/>
    <n v="7"/>
    <n v="4"/>
    <n v="3"/>
    <n v="6"/>
    <n v="5"/>
    <m/>
    <m/>
    <m/>
    <m/>
    <m/>
    <m/>
    <m/>
    <m/>
    <m/>
  </r>
  <r>
    <x v="2"/>
    <x v="0"/>
    <x v="0"/>
    <x v="0"/>
    <m/>
    <m/>
    <n v="1"/>
    <n v="2"/>
    <m/>
    <m/>
    <m/>
    <m/>
    <n v="3"/>
    <m/>
    <m/>
    <m/>
    <m/>
    <m/>
    <n v="4"/>
    <m/>
    <n v="5"/>
    <n v="10"/>
    <n v="6"/>
    <m/>
    <m/>
    <n v="9"/>
    <n v="8"/>
    <n v="7"/>
  </r>
  <r>
    <x v="1"/>
    <x v="3"/>
    <x v="0"/>
    <x v="0"/>
    <n v="2"/>
    <n v="4"/>
    <n v="3"/>
    <n v="5"/>
    <m/>
    <m/>
    <m/>
    <m/>
    <m/>
    <m/>
    <m/>
    <m/>
    <n v="6"/>
    <n v="7"/>
    <n v="8"/>
    <n v="12"/>
    <n v="13"/>
    <n v="14"/>
    <m/>
    <m/>
    <m/>
    <n v="9"/>
    <n v="10"/>
    <n v="11"/>
  </r>
  <r>
    <x v="0"/>
    <x v="3"/>
    <x v="0"/>
    <x v="0"/>
    <n v="2"/>
    <m/>
    <m/>
    <n v="3"/>
    <m/>
    <m/>
    <n v="4"/>
    <m/>
    <m/>
    <n v="5"/>
    <m/>
    <m/>
    <n v="6"/>
    <m/>
    <m/>
    <n v="7"/>
    <m/>
    <m/>
    <n v="9"/>
    <m/>
    <m/>
    <n v="8"/>
    <m/>
    <m/>
  </r>
  <r>
    <x v="0"/>
    <x v="0"/>
    <x v="2"/>
    <x v="0"/>
    <m/>
    <n v="5"/>
    <m/>
    <m/>
    <n v="6"/>
    <m/>
    <n v="9"/>
    <m/>
    <m/>
    <m/>
    <m/>
    <n v="3"/>
    <m/>
    <n v="7"/>
    <m/>
    <m/>
    <m/>
    <n v="2"/>
    <m/>
    <n v="8"/>
    <m/>
    <m/>
    <m/>
    <n v="1"/>
  </r>
  <r>
    <x v="0"/>
    <x v="1"/>
    <x v="0"/>
    <x v="0"/>
    <n v="5"/>
    <m/>
    <m/>
    <n v="6"/>
    <m/>
    <m/>
    <m/>
    <m/>
    <n v="1"/>
    <n v="7"/>
    <m/>
    <m/>
    <m/>
    <n v="3"/>
    <m/>
    <n v="8"/>
    <m/>
    <m/>
    <m/>
    <m/>
    <n v="2"/>
    <n v="9"/>
    <m/>
    <m/>
  </r>
  <r>
    <x v="0"/>
    <x v="0"/>
    <x v="1"/>
    <x v="2"/>
    <n v="3"/>
    <m/>
    <m/>
    <n v="7"/>
    <m/>
    <n v="8"/>
    <n v="4"/>
    <n v="6"/>
    <n v="5"/>
    <m/>
    <m/>
    <m/>
    <m/>
    <m/>
    <m/>
    <m/>
    <m/>
    <m/>
    <m/>
    <m/>
    <m/>
    <m/>
    <m/>
    <m/>
  </r>
  <r>
    <x v="0"/>
    <x v="0"/>
    <x v="1"/>
    <x v="0"/>
    <n v="7"/>
    <m/>
    <m/>
    <m/>
    <n v="2"/>
    <m/>
    <m/>
    <n v="3"/>
    <m/>
    <m/>
    <n v="4"/>
    <m/>
    <n v="9"/>
    <m/>
    <m/>
    <n v="8"/>
    <m/>
    <m/>
    <m/>
    <n v="5"/>
    <m/>
    <m/>
    <n v="6"/>
    <m/>
  </r>
  <r>
    <x v="0"/>
    <x v="4"/>
    <x v="0"/>
    <x v="0"/>
    <n v="8"/>
    <m/>
    <m/>
    <m/>
    <n v="1"/>
    <m/>
    <n v="9"/>
    <m/>
    <m/>
    <m/>
    <n v="2"/>
    <m/>
    <m/>
    <n v="3"/>
    <m/>
    <m/>
    <n v="4"/>
    <m/>
    <n v="5"/>
    <m/>
    <m/>
    <n v="6"/>
    <m/>
    <m/>
  </r>
  <r>
    <x v="0"/>
    <x v="0"/>
    <x v="2"/>
    <x v="0"/>
    <m/>
    <m/>
    <m/>
    <m/>
    <m/>
    <m/>
    <n v="6"/>
    <m/>
    <n v="5"/>
    <m/>
    <m/>
    <m/>
    <m/>
    <m/>
    <m/>
    <m/>
    <n v="3"/>
    <m/>
    <m/>
    <n v="2"/>
    <m/>
    <m/>
    <m/>
    <n v="1"/>
  </r>
  <r>
    <x v="0"/>
    <x v="0"/>
    <x v="4"/>
    <x v="0"/>
    <n v="8"/>
    <m/>
    <m/>
    <m/>
    <n v="3"/>
    <m/>
    <n v="9"/>
    <m/>
    <m/>
    <m/>
    <m/>
    <n v="1"/>
    <m/>
    <n v="4"/>
    <m/>
    <m/>
    <n v="5"/>
    <m/>
    <m/>
    <n v="6"/>
    <m/>
    <n v="7"/>
    <m/>
    <m/>
  </r>
  <r>
    <x v="0"/>
    <x v="0"/>
    <x v="0"/>
    <x v="1"/>
    <m/>
    <n v="8"/>
    <m/>
    <m/>
    <m/>
    <n v="2"/>
    <m/>
    <m/>
    <n v="3"/>
    <m/>
    <m/>
    <n v="4"/>
    <m/>
    <m/>
    <n v="5"/>
    <m/>
    <m/>
    <n v="6"/>
    <m/>
    <n v="9"/>
    <m/>
    <m/>
    <m/>
    <n v="7"/>
  </r>
  <r>
    <x v="0"/>
    <x v="0"/>
    <x v="3"/>
    <x v="0"/>
    <m/>
    <m/>
    <n v="1"/>
    <m/>
    <m/>
    <n v="2"/>
    <m/>
    <m/>
    <n v="3"/>
    <n v="8"/>
    <m/>
    <m/>
    <m/>
    <m/>
    <n v="4"/>
    <m/>
    <m/>
    <n v="5"/>
    <n v="9"/>
    <m/>
    <m/>
    <m/>
    <m/>
    <n v="6"/>
  </r>
  <r>
    <x v="0"/>
    <x v="0"/>
    <x v="1"/>
    <x v="0"/>
    <m/>
    <n v="2"/>
    <m/>
    <m/>
    <n v="3"/>
    <m/>
    <n v="9"/>
    <m/>
    <m/>
    <m/>
    <n v="4"/>
    <m/>
    <m/>
    <n v="5"/>
    <m/>
    <m/>
    <n v="6"/>
    <m/>
    <m/>
    <n v="7"/>
    <m/>
    <n v="8"/>
    <m/>
    <m/>
  </r>
  <r>
    <x v="0"/>
    <x v="0"/>
    <x v="1"/>
    <x v="0"/>
    <m/>
    <n v="2"/>
    <m/>
    <m/>
    <n v="3"/>
    <m/>
    <m/>
    <n v="4"/>
    <m/>
    <m/>
    <n v="5"/>
    <m/>
    <m/>
    <n v="6"/>
    <m/>
    <m/>
    <n v="7"/>
    <m/>
    <m/>
    <n v="8"/>
    <m/>
    <m/>
    <n v="9"/>
    <m/>
  </r>
  <r>
    <x v="0"/>
    <x v="0"/>
    <x v="1"/>
    <x v="0"/>
    <m/>
    <n v="2"/>
    <m/>
    <m/>
    <n v="3"/>
    <m/>
    <n v="8"/>
    <m/>
    <m/>
    <n v="9"/>
    <m/>
    <m/>
    <m/>
    <n v="4"/>
    <m/>
    <m/>
    <n v="5"/>
    <m/>
    <m/>
    <n v="6"/>
    <m/>
    <m/>
    <n v="7"/>
    <m/>
  </r>
  <r>
    <x v="0"/>
    <x v="0"/>
    <x v="4"/>
    <x v="0"/>
    <m/>
    <n v="3"/>
    <m/>
    <m/>
    <n v="4"/>
    <m/>
    <m/>
    <m/>
    <n v="1"/>
    <m/>
    <n v="5"/>
    <m/>
    <m/>
    <n v="6"/>
    <m/>
    <m/>
    <n v="7"/>
    <m/>
    <m/>
    <n v="8"/>
    <m/>
    <m/>
    <n v="9"/>
    <m/>
  </r>
  <r>
    <x v="0"/>
    <x v="0"/>
    <x v="1"/>
    <x v="0"/>
    <m/>
    <n v="2"/>
    <m/>
    <m/>
    <n v="3"/>
    <m/>
    <n v="9"/>
    <m/>
    <m/>
    <m/>
    <n v="4"/>
    <m/>
    <m/>
    <n v="5"/>
    <m/>
    <m/>
    <n v="6"/>
    <m/>
    <m/>
    <n v="7"/>
    <m/>
    <m/>
    <n v="8"/>
    <m/>
  </r>
  <r>
    <x v="0"/>
    <x v="0"/>
    <x v="1"/>
    <x v="0"/>
    <m/>
    <n v="2"/>
    <m/>
    <m/>
    <n v="3"/>
    <m/>
    <n v="9"/>
    <m/>
    <m/>
    <m/>
    <n v="4"/>
    <m/>
    <m/>
    <n v="5"/>
    <m/>
    <n v="8"/>
    <m/>
    <m/>
    <m/>
    <n v="6"/>
    <m/>
    <m/>
    <n v="7"/>
    <m/>
  </r>
  <r>
    <x v="0"/>
    <x v="7"/>
    <x v="0"/>
    <x v="0"/>
    <n v="6"/>
    <m/>
    <m/>
    <n v="5"/>
    <m/>
    <m/>
    <m/>
    <m/>
    <n v="1"/>
    <m/>
    <m/>
    <n v="2"/>
    <m/>
    <m/>
    <n v="3"/>
    <n v="7"/>
    <m/>
    <m/>
    <m/>
    <m/>
    <n v="4"/>
    <n v="9"/>
    <m/>
    <m/>
  </r>
  <r>
    <x v="0"/>
    <x v="0"/>
    <x v="5"/>
    <x v="0"/>
    <m/>
    <m/>
    <m/>
    <m/>
    <n v="1"/>
    <m/>
    <n v="6"/>
    <m/>
    <m/>
    <m/>
    <m/>
    <n v="2"/>
    <m/>
    <n v="4"/>
    <m/>
    <m/>
    <m/>
    <m/>
    <m/>
    <n v="5"/>
    <m/>
    <n v="7"/>
    <m/>
    <m/>
  </r>
  <r>
    <x v="0"/>
    <x v="0"/>
    <x v="0"/>
    <x v="4"/>
    <n v="6"/>
    <m/>
    <m/>
    <m/>
    <n v="7"/>
    <m/>
    <m/>
    <m/>
    <n v="5"/>
    <m/>
    <n v="8"/>
    <m/>
    <m/>
    <m/>
    <n v="4"/>
    <m/>
    <m/>
    <n v="2"/>
    <m/>
    <n v="9"/>
    <m/>
    <m/>
    <m/>
    <n v="1"/>
  </r>
  <r>
    <x v="0"/>
    <x v="0"/>
    <x v="1"/>
    <x v="0"/>
    <n v="8"/>
    <m/>
    <m/>
    <m/>
    <n v="3"/>
    <m/>
    <m/>
    <n v="4"/>
    <m/>
    <m/>
    <n v="5"/>
    <m/>
    <m/>
    <n v="6"/>
    <m/>
    <m/>
    <n v="7"/>
    <m/>
    <n v="9"/>
    <m/>
    <m/>
    <m/>
    <m/>
    <n v="2"/>
  </r>
  <r>
    <x v="0"/>
    <x v="0"/>
    <x v="4"/>
    <x v="0"/>
    <m/>
    <n v="3"/>
    <m/>
    <m/>
    <n v="4"/>
    <m/>
    <m/>
    <m/>
    <n v="1"/>
    <m/>
    <n v="5"/>
    <m/>
    <m/>
    <n v="6"/>
    <m/>
    <m/>
    <n v="7"/>
    <m/>
    <m/>
    <n v="8"/>
    <m/>
    <m/>
    <n v="9"/>
    <m/>
  </r>
  <r>
    <x v="0"/>
    <x v="0"/>
    <x v="1"/>
    <x v="0"/>
    <n v="7"/>
    <m/>
    <m/>
    <n v="8"/>
    <m/>
    <m/>
    <m/>
    <n v="2"/>
    <m/>
    <m/>
    <n v="3"/>
    <m/>
    <m/>
    <n v="4"/>
    <m/>
    <m/>
    <n v="5"/>
    <m/>
    <m/>
    <n v="6"/>
    <m/>
    <m/>
    <n v="9"/>
    <m/>
  </r>
  <r>
    <x v="0"/>
    <x v="0"/>
    <x v="1"/>
    <x v="0"/>
    <m/>
    <n v="2"/>
    <m/>
    <n v="8"/>
    <m/>
    <m/>
    <m/>
    <n v="3"/>
    <m/>
    <m/>
    <n v="4"/>
    <m/>
    <m/>
    <n v="5"/>
    <m/>
    <m/>
    <n v="6"/>
    <m/>
    <m/>
    <m/>
    <m/>
    <n v="7"/>
    <m/>
    <m/>
  </r>
  <r>
    <x v="0"/>
    <x v="0"/>
    <x v="4"/>
    <x v="0"/>
    <m/>
    <n v="3"/>
    <m/>
    <m/>
    <n v="4"/>
    <m/>
    <m/>
    <n v="1"/>
    <n v="5"/>
    <m/>
    <n v="6"/>
    <m/>
    <m/>
    <n v="7"/>
    <m/>
    <m/>
    <n v="8"/>
    <m/>
    <m/>
    <n v="9"/>
    <m/>
    <m/>
    <n v="10"/>
    <m/>
  </r>
  <r>
    <x v="0"/>
    <x v="0"/>
    <x v="5"/>
    <x v="0"/>
    <m/>
    <m/>
    <n v="1"/>
    <m/>
    <m/>
    <n v="2"/>
    <m/>
    <n v="6"/>
    <m/>
    <m/>
    <n v="7"/>
    <m/>
    <m/>
    <n v="8"/>
    <m/>
    <m/>
    <m/>
    <n v="4"/>
    <n v="9"/>
    <m/>
    <m/>
    <m/>
    <m/>
    <n v="5"/>
  </r>
  <r>
    <x v="0"/>
    <x v="0"/>
    <x v="0"/>
    <x v="1"/>
    <m/>
    <n v="7"/>
    <m/>
    <m/>
    <m/>
    <n v="2"/>
    <m/>
    <m/>
    <n v="3"/>
    <m/>
    <n v="9"/>
    <m/>
    <m/>
    <m/>
    <n v="4"/>
    <m/>
    <m/>
    <n v="5"/>
    <m/>
    <n v="8"/>
    <m/>
    <m/>
    <m/>
    <n v="6"/>
  </r>
  <r>
    <x v="0"/>
    <x v="0"/>
    <x v="0"/>
    <x v="1"/>
    <m/>
    <m/>
    <n v="2"/>
    <m/>
    <m/>
    <n v="3"/>
    <m/>
    <m/>
    <n v="4"/>
    <m/>
    <m/>
    <n v="5"/>
    <m/>
    <m/>
    <n v="6"/>
    <m/>
    <m/>
    <n v="7"/>
    <m/>
    <m/>
    <n v="8"/>
    <m/>
    <m/>
    <n v="9"/>
  </r>
  <r>
    <x v="0"/>
    <x v="9"/>
    <x v="0"/>
    <x v="0"/>
    <m/>
    <n v="4"/>
    <m/>
    <m/>
    <n v="5"/>
    <m/>
    <m/>
    <m/>
    <n v="2"/>
    <m/>
    <m/>
    <n v="3"/>
    <m/>
    <n v="6"/>
    <m/>
    <m/>
    <m/>
    <n v="1"/>
    <m/>
    <n v="7"/>
    <m/>
    <m/>
    <n v="8"/>
    <m/>
  </r>
  <r>
    <x v="0"/>
    <x v="0"/>
    <x v="1"/>
    <x v="0"/>
    <m/>
    <n v="2"/>
    <m/>
    <n v="7"/>
    <m/>
    <m/>
    <m/>
    <n v="3"/>
    <m/>
    <m/>
    <n v="4"/>
    <m/>
    <m/>
    <m/>
    <m/>
    <m/>
    <n v="5"/>
    <m/>
    <n v="8"/>
    <m/>
    <m/>
    <m/>
    <n v="6"/>
    <m/>
  </r>
  <r>
    <x v="0"/>
    <x v="0"/>
    <x v="1"/>
    <x v="0"/>
    <n v="8"/>
    <m/>
    <m/>
    <m/>
    <n v="2"/>
    <m/>
    <m/>
    <n v="3"/>
    <m/>
    <m/>
    <n v="4"/>
    <m/>
    <m/>
    <n v="5"/>
    <m/>
    <n v="9"/>
    <m/>
    <m/>
    <m/>
    <n v="6"/>
    <m/>
    <m/>
    <n v="7"/>
    <m/>
  </r>
  <r>
    <x v="0"/>
    <x v="0"/>
    <x v="1"/>
    <x v="0"/>
    <n v="8"/>
    <m/>
    <m/>
    <m/>
    <n v="2"/>
    <m/>
    <m/>
    <n v="3"/>
    <m/>
    <m/>
    <n v="4"/>
    <m/>
    <m/>
    <n v="5"/>
    <m/>
    <m/>
    <n v="9"/>
    <m/>
    <n v="6"/>
    <m/>
    <m/>
    <m/>
    <n v="7"/>
    <m/>
  </r>
  <r>
    <x v="0"/>
    <x v="0"/>
    <x v="0"/>
    <x v="2"/>
    <n v="9"/>
    <m/>
    <m/>
    <n v="3"/>
    <m/>
    <m/>
    <m/>
    <n v="4"/>
    <m/>
    <m/>
    <n v="5"/>
    <m/>
    <n v="8"/>
    <m/>
    <m/>
    <m/>
    <m/>
    <n v="1"/>
    <m/>
    <n v="6"/>
    <m/>
    <m/>
    <n v="7"/>
    <m/>
  </r>
  <r>
    <x v="0"/>
    <x v="0"/>
    <x v="0"/>
    <x v="2"/>
    <n v="9"/>
    <m/>
    <m/>
    <n v="3"/>
    <m/>
    <m/>
    <m/>
    <n v="4"/>
    <m/>
    <m/>
    <n v="5"/>
    <m/>
    <n v="8"/>
    <m/>
    <m/>
    <m/>
    <m/>
    <n v="1"/>
    <m/>
    <n v="6"/>
    <m/>
    <m/>
    <n v="7"/>
    <m/>
  </r>
  <r>
    <x v="0"/>
    <x v="0"/>
    <x v="4"/>
    <x v="0"/>
    <m/>
    <n v="3"/>
    <m/>
    <n v="9"/>
    <m/>
    <m/>
    <m/>
    <n v="4"/>
    <m/>
    <m/>
    <n v="5"/>
    <m/>
    <m/>
    <n v="6"/>
    <m/>
    <m/>
    <n v="7"/>
    <m/>
    <m/>
    <n v="8"/>
    <m/>
    <m/>
    <m/>
    <n v="1"/>
  </r>
  <r>
    <x v="0"/>
    <x v="0"/>
    <x v="6"/>
    <x v="0"/>
    <m/>
    <m/>
    <n v="2"/>
    <m/>
    <m/>
    <n v="1"/>
    <m/>
    <n v="6"/>
    <m/>
    <m/>
    <n v="7"/>
    <m/>
    <m/>
    <n v="8"/>
    <m/>
    <m/>
    <m/>
    <n v="4"/>
    <n v="9"/>
    <m/>
    <m/>
    <m/>
    <m/>
    <n v="3"/>
  </r>
  <r>
    <x v="0"/>
    <x v="0"/>
    <x v="0"/>
    <x v="1"/>
    <m/>
    <n v="6"/>
    <m/>
    <m/>
    <m/>
    <n v="2"/>
    <m/>
    <m/>
    <n v="5"/>
    <m/>
    <m/>
    <n v="4"/>
    <n v="8"/>
    <m/>
    <m/>
    <m/>
    <m/>
    <n v="3"/>
    <n v="9"/>
    <m/>
    <m/>
    <m/>
    <n v="7"/>
    <m/>
  </r>
  <r>
    <x v="0"/>
    <x v="0"/>
    <x v="0"/>
    <x v="1"/>
    <m/>
    <m/>
    <n v="2"/>
    <m/>
    <m/>
    <n v="3"/>
    <n v="9"/>
    <m/>
    <m/>
    <m/>
    <m/>
    <n v="4"/>
    <m/>
    <m/>
    <n v="5"/>
    <m/>
    <m/>
    <n v="6"/>
    <m/>
    <n v="7"/>
    <m/>
    <m/>
    <n v="8"/>
    <m/>
  </r>
  <r>
    <x v="0"/>
    <x v="0"/>
    <x v="2"/>
    <x v="0"/>
    <n v="7"/>
    <m/>
    <m/>
    <n v="8"/>
    <m/>
    <m/>
    <m/>
    <m/>
    <n v="2"/>
    <m/>
    <m/>
    <n v="3"/>
    <m/>
    <m/>
    <n v="1"/>
    <m/>
    <n v="5"/>
    <m/>
    <n v="9"/>
    <m/>
    <m/>
    <m/>
    <n v="6"/>
    <m/>
  </r>
  <r>
    <x v="0"/>
    <x v="0"/>
    <x v="1"/>
    <x v="0"/>
    <n v="8"/>
    <m/>
    <m/>
    <m/>
    <n v="2"/>
    <m/>
    <m/>
    <n v="3"/>
    <m/>
    <m/>
    <n v="4"/>
    <m/>
    <m/>
    <n v="5"/>
    <m/>
    <n v="9"/>
    <m/>
    <m/>
    <m/>
    <n v="6"/>
    <m/>
    <m/>
    <n v="7"/>
    <m/>
  </r>
  <r>
    <x v="0"/>
    <x v="2"/>
    <x v="0"/>
    <x v="0"/>
    <m/>
    <m/>
    <n v="1"/>
    <m/>
    <m/>
    <n v="2"/>
    <m/>
    <n v="3"/>
    <m/>
    <n v="7"/>
    <m/>
    <m/>
    <m/>
    <n v="4"/>
    <m/>
    <n v="9"/>
    <m/>
    <m/>
    <n v="8"/>
    <m/>
    <m/>
    <m/>
    <n v="5"/>
    <m/>
  </r>
  <r>
    <x v="0"/>
    <x v="4"/>
    <x v="0"/>
    <x v="0"/>
    <m/>
    <n v="2"/>
    <m/>
    <m/>
    <n v="3"/>
    <m/>
    <m/>
    <m/>
    <n v="1"/>
    <n v="8"/>
    <m/>
    <m/>
    <m/>
    <n v="4"/>
    <m/>
    <n v="9"/>
    <m/>
    <m/>
    <m/>
    <n v="5"/>
    <m/>
    <m/>
    <n v="6"/>
    <m/>
  </r>
  <r>
    <x v="0"/>
    <x v="4"/>
    <x v="0"/>
    <x v="0"/>
    <n v="8"/>
    <m/>
    <m/>
    <n v="9"/>
    <m/>
    <m/>
    <m/>
    <n v="2"/>
    <m/>
    <m/>
    <n v="3"/>
    <m/>
    <m/>
    <n v="4"/>
    <m/>
    <m/>
    <n v="5"/>
    <m/>
    <m/>
    <n v="6"/>
    <m/>
    <m/>
    <m/>
    <n v="1"/>
  </r>
  <r>
    <x v="0"/>
    <x v="0"/>
    <x v="1"/>
    <x v="0"/>
    <m/>
    <n v="2"/>
    <m/>
    <m/>
    <n v="3"/>
    <m/>
    <m/>
    <n v="4"/>
    <m/>
    <m/>
    <n v="5"/>
    <m/>
    <n v="9"/>
    <m/>
    <m/>
    <m/>
    <n v="6"/>
    <m/>
    <n v="8"/>
    <m/>
    <m/>
    <m/>
    <n v="7"/>
    <m/>
  </r>
  <r>
    <x v="0"/>
    <x v="0"/>
    <x v="1"/>
    <x v="0"/>
    <m/>
    <n v="2"/>
    <m/>
    <m/>
    <n v="3"/>
    <m/>
    <m/>
    <n v="4"/>
    <m/>
    <m/>
    <n v="5"/>
    <m/>
    <n v="8"/>
    <m/>
    <m/>
    <n v="7"/>
    <m/>
    <m/>
    <n v="9"/>
    <m/>
    <m/>
    <m/>
    <n v="6"/>
    <m/>
  </r>
  <r>
    <x v="0"/>
    <x v="2"/>
    <x v="0"/>
    <x v="0"/>
    <m/>
    <n v="1"/>
    <m/>
    <m/>
    <n v="2"/>
    <m/>
    <n v="7"/>
    <m/>
    <m/>
    <m/>
    <n v="3"/>
    <m/>
    <n v="8"/>
    <m/>
    <m/>
    <m/>
    <n v="4"/>
    <m/>
    <m/>
    <n v="5"/>
    <m/>
    <n v="9"/>
    <m/>
    <m/>
  </r>
  <r>
    <x v="0"/>
    <x v="0"/>
    <x v="5"/>
    <x v="0"/>
    <m/>
    <n v="4"/>
    <m/>
    <m/>
    <n v="5"/>
    <m/>
    <m/>
    <m/>
    <n v="2"/>
    <m/>
    <n v="6"/>
    <m/>
    <m/>
    <m/>
    <n v="1"/>
    <m/>
    <n v="7"/>
    <m/>
    <n v="9"/>
    <m/>
    <m/>
    <m/>
    <n v="8"/>
    <m/>
  </r>
  <r>
    <x v="0"/>
    <x v="4"/>
    <x v="0"/>
    <x v="0"/>
    <m/>
    <n v="1"/>
    <m/>
    <n v="9"/>
    <m/>
    <m/>
    <m/>
    <n v="2"/>
    <m/>
    <m/>
    <n v="3"/>
    <m/>
    <m/>
    <n v="4"/>
    <m/>
    <n v="8"/>
    <m/>
    <m/>
    <m/>
    <n v="5"/>
    <m/>
    <n v="6"/>
    <m/>
    <m/>
  </r>
  <r>
    <x v="0"/>
    <x v="0"/>
    <x v="1"/>
    <x v="0"/>
    <n v="8"/>
    <m/>
    <m/>
    <m/>
    <n v="2"/>
    <m/>
    <m/>
    <n v="3"/>
    <m/>
    <m/>
    <n v="4"/>
    <m/>
    <n v="9"/>
    <m/>
    <m/>
    <m/>
    <n v="5"/>
    <m/>
    <m/>
    <n v="6"/>
    <m/>
    <n v="7"/>
    <m/>
    <m/>
  </r>
  <r>
    <x v="0"/>
    <x v="2"/>
    <x v="0"/>
    <x v="0"/>
    <m/>
    <n v="1"/>
    <m/>
    <m/>
    <n v="2"/>
    <m/>
    <n v="7"/>
    <m/>
    <m/>
    <m/>
    <n v="3"/>
    <m/>
    <n v="8"/>
    <m/>
    <m/>
    <m/>
    <n v="4"/>
    <m/>
    <n v="9"/>
    <m/>
    <m/>
    <m/>
    <n v="5"/>
    <m/>
  </r>
  <r>
    <x v="0"/>
    <x v="2"/>
    <x v="0"/>
    <x v="0"/>
    <m/>
    <n v="1"/>
    <m/>
    <m/>
    <n v="2"/>
    <m/>
    <n v="7"/>
    <m/>
    <m/>
    <m/>
    <n v="3"/>
    <m/>
    <n v="8"/>
    <m/>
    <m/>
    <m/>
    <n v="4"/>
    <m/>
    <n v="9"/>
    <m/>
    <m/>
    <m/>
    <n v="5"/>
    <m/>
  </r>
  <r>
    <x v="0"/>
    <x v="2"/>
    <x v="0"/>
    <x v="0"/>
    <m/>
    <n v="1"/>
    <m/>
    <m/>
    <n v="2"/>
    <m/>
    <n v="7"/>
    <m/>
    <m/>
    <m/>
    <n v="3"/>
    <m/>
    <n v="8"/>
    <m/>
    <m/>
    <m/>
    <n v="4"/>
    <m/>
    <n v="9"/>
    <m/>
    <m/>
    <m/>
    <n v="5"/>
    <m/>
  </r>
  <r>
    <x v="0"/>
    <x v="9"/>
    <x v="0"/>
    <x v="0"/>
    <m/>
    <n v="1"/>
    <m/>
    <m/>
    <n v="2"/>
    <m/>
    <n v="8"/>
    <m/>
    <m/>
    <m/>
    <n v="3"/>
    <m/>
    <n v="7"/>
    <m/>
    <m/>
    <m/>
    <n v="4"/>
    <m/>
    <n v="6"/>
    <m/>
    <m/>
    <m/>
    <n v="5"/>
    <m/>
  </r>
  <r>
    <x v="0"/>
    <x v="0"/>
    <x v="7"/>
    <x v="0"/>
    <m/>
    <m/>
    <n v="1"/>
    <m/>
    <m/>
    <n v="2"/>
    <n v="8"/>
    <m/>
    <m/>
    <m/>
    <m/>
    <n v="3"/>
    <m/>
    <m/>
    <n v="4"/>
    <m/>
    <m/>
    <n v="5"/>
    <n v="7"/>
    <m/>
    <m/>
    <n v="9"/>
    <m/>
    <m/>
  </r>
  <r>
    <x v="0"/>
    <x v="0"/>
    <x v="0"/>
    <x v="1"/>
    <m/>
    <m/>
    <n v="2"/>
    <m/>
    <m/>
    <n v="3"/>
    <m/>
    <m/>
    <n v="4"/>
    <m/>
    <m/>
    <n v="5"/>
    <m/>
    <m/>
    <n v="6"/>
    <m/>
    <m/>
    <n v="7"/>
    <m/>
    <m/>
    <n v="8"/>
    <n v="9"/>
    <m/>
    <m/>
  </r>
  <r>
    <x v="0"/>
    <x v="0"/>
    <x v="0"/>
    <x v="1"/>
    <m/>
    <n v="8"/>
    <m/>
    <m/>
    <m/>
    <n v="2"/>
    <m/>
    <n v="7"/>
    <m/>
    <m/>
    <n v="6"/>
    <m/>
    <m/>
    <m/>
    <n v="3"/>
    <m/>
    <m/>
    <n v="4"/>
    <m/>
    <n v="5"/>
    <m/>
    <m/>
    <n v="9"/>
    <m/>
  </r>
  <r>
    <x v="0"/>
    <x v="4"/>
    <x v="0"/>
    <x v="0"/>
    <m/>
    <m/>
    <n v="1"/>
    <m/>
    <m/>
    <n v="2"/>
    <n v="8"/>
    <m/>
    <m/>
    <m/>
    <m/>
    <n v="3"/>
    <n v="9"/>
    <m/>
    <m/>
    <m/>
    <m/>
    <n v="4"/>
    <m/>
    <n v="6"/>
    <m/>
    <m/>
    <m/>
    <n v="5"/>
  </r>
  <r>
    <x v="0"/>
    <x v="9"/>
    <x v="0"/>
    <x v="0"/>
    <m/>
    <m/>
    <n v="1"/>
    <m/>
    <m/>
    <n v="2"/>
    <m/>
    <n v="6"/>
    <m/>
    <m/>
    <m/>
    <n v="3"/>
    <m/>
    <n v="5"/>
    <m/>
    <m/>
    <m/>
    <n v="4"/>
    <n v="7"/>
    <m/>
    <m/>
    <n v="8"/>
    <m/>
    <m/>
  </r>
  <r>
    <x v="0"/>
    <x v="0"/>
    <x v="0"/>
    <x v="1"/>
    <n v="8"/>
    <m/>
    <m/>
    <n v="7"/>
    <m/>
    <m/>
    <m/>
    <n v="2"/>
    <m/>
    <m/>
    <n v="3"/>
    <m/>
    <n v="9"/>
    <m/>
    <m/>
    <m/>
    <m/>
    <n v="4"/>
    <m/>
    <n v="5"/>
    <m/>
    <m/>
    <n v="6"/>
    <m/>
  </r>
  <r>
    <x v="0"/>
    <x v="0"/>
    <x v="3"/>
    <x v="0"/>
    <m/>
    <m/>
    <n v="1"/>
    <m/>
    <m/>
    <n v="2"/>
    <m/>
    <m/>
    <n v="3"/>
    <m/>
    <m/>
    <n v="4"/>
    <m/>
    <m/>
    <n v="5"/>
    <m/>
    <m/>
    <n v="6"/>
    <n v="8"/>
    <m/>
    <m/>
    <n v="9"/>
    <m/>
    <m/>
  </r>
  <r>
    <x v="0"/>
    <x v="0"/>
    <x v="7"/>
    <x v="0"/>
    <m/>
    <n v="7"/>
    <m/>
    <m/>
    <n v="8"/>
    <m/>
    <m/>
    <m/>
    <n v="5"/>
    <m/>
    <m/>
    <n v="4"/>
    <m/>
    <m/>
    <n v="1"/>
    <m/>
    <m/>
    <n v="3"/>
    <n v="9"/>
    <m/>
    <m/>
    <m/>
    <m/>
    <n v="2"/>
  </r>
  <r>
    <x v="0"/>
    <x v="0"/>
    <x v="6"/>
    <x v="0"/>
    <m/>
    <n v="6"/>
    <m/>
    <m/>
    <n v="7"/>
    <m/>
    <m/>
    <m/>
    <n v="4"/>
    <m/>
    <m/>
    <n v="1"/>
    <n v="9"/>
    <m/>
    <m/>
    <m/>
    <m/>
    <n v="3"/>
    <m/>
    <n v="8"/>
    <m/>
    <m/>
    <m/>
    <n v="2"/>
  </r>
  <r>
    <x v="0"/>
    <x v="7"/>
    <x v="0"/>
    <x v="0"/>
    <m/>
    <m/>
    <n v="1"/>
    <m/>
    <m/>
    <n v="2"/>
    <n v="7"/>
    <m/>
    <m/>
    <m/>
    <m/>
    <n v="3"/>
    <m/>
    <m/>
    <n v="4"/>
    <m/>
    <m/>
    <n v="5"/>
    <n v="9"/>
    <m/>
    <m/>
    <m/>
    <m/>
    <n v="6"/>
  </r>
  <r>
    <x v="0"/>
    <x v="9"/>
    <x v="0"/>
    <x v="0"/>
    <n v="7"/>
    <m/>
    <m/>
    <n v="8"/>
    <m/>
    <m/>
    <m/>
    <n v="2"/>
    <m/>
    <m/>
    <m/>
    <n v="1"/>
    <m/>
    <n v="3"/>
    <m/>
    <n v="4"/>
    <m/>
    <m/>
    <n v="5"/>
    <m/>
    <m/>
    <n v="6"/>
    <m/>
    <m/>
  </r>
  <r>
    <x v="0"/>
    <x v="0"/>
    <x v="7"/>
    <x v="0"/>
    <m/>
    <n v="5"/>
    <m/>
    <m/>
    <m/>
    <n v="1"/>
    <m/>
    <m/>
    <n v="2"/>
    <m/>
    <m/>
    <n v="3"/>
    <m/>
    <m/>
    <n v="4"/>
    <m/>
    <m/>
    <n v="7"/>
    <n v="8"/>
    <m/>
    <m/>
    <n v="9"/>
    <m/>
    <m/>
  </r>
  <r>
    <x v="0"/>
    <x v="0"/>
    <x v="9"/>
    <x v="0"/>
    <m/>
    <m/>
    <n v="1"/>
    <m/>
    <n v="7"/>
    <m/>
    <m/>
    <m/>
    <n v="2"/>
    <m/>
    <m/>
    <n v="3"/>
    <m/>
    <m/>
    <n v="4"/>
    <m/>
    <m/>
    <n v="5"/>
    <m/>
    <n v="6"/>
    <m/>
    <n v="9"/>
    <m/>
    <m/>
  </r>
  <r>
    <x v="0"/>
    <x v="0"/>
    <x v="0"/>
    <x v="1"/>
    <m/>
    <m/>
    <n v="2"/>
    <m/>
    <m/>
    <n v="3"/>
    <m/>
    <n v="4"/>
    <m/>
    <m/>
    <n v="5"/>
    <m/>
    <m/>
    <n v="6"/>
    <m/>
    <m/>
    <n v="7"/>
    <m/>
    <m/>
    <n v="8"/>
    <m/>
    <m/>
    <n v="9"/>
    <m/>
  </r>
  <r>
    <x v="0"/>
    <x v="0"/>
    <x v="0"/>
    <x v="1"/>
    <m/>
    <m/>
    <n v="2"/>
    <m/>
    <m/>
    <n v="3"/>
    <m/>
    <m/>
    <n v="4"/>
    <m/>
    <m/>
    <n v="5"/>
    <m/>
    <m/>
    <n v="6"/>
    <m/>
    <m/>
    <n v="7"/>
    <m/>
    <n v="8"/>
    <m/>
    <n v="9"/>
    <m/>
    <m/>
  </r>
  <r>
    <x v="0"/>
    <x v="0"/>
    <x v="0"/>
    <x v="1"/>
    <n v="9"/>
    <m/>
    <m/>
    <m/>
    <m/>
    <n v="2"/>
    <m/>
    <m/>
    <n v="3"/>
    <m/>
    <m/>
    <n v="4"/>
    <n v="8"/>
    <m/>
    <m/>
    <m/>
    <m/>
    <n v="5"/>
    <m/>
    <m/>
    <n v="6"/>
    <m/>
    <n v="7"/>
    <m/>
  </r>
  <r>
    <x v="0"/>
    <x v="0"/>
    <x v="0"/>
    <x v="1"/>
    <m/>
    <m/>
    <n v="2"/>
    <m/>
    <m/>
    <n v="3"/>
    <n v="9"/>
    <m/>
    <m/>
    <n v="6"/>
    <m/>
    <m/>
    <m/>
    <n v="4"/>
    <m/>
    <m/>
    <m/>
    <n v="5"/>
    <n v="7"/>
    <m/>
    <m/>
    <n v="8"/>
    <m/>
    <m/>
  </r>
  <r>
    <x v="0"/>
    <x v="0"/>
    <x v="0"/>
    <x v="1"/>
    <m/>
    <n v="8"/>
    <m/>
    <m/>
    <m/>
    <n v="2"/>
    <m/>
    <m/>
    <n v="3"/>
    <m/>
    <m/>
    <n v="4"/>
    <m/>
    <m/>
    <n v="5"/>
    <m/>
    <m/>
    <n v="6"/>
    <m/>
    <n v="7"/>
    <m/>
    <m/>
    <n v="9"/>
    <m/>
  </r>
  <r>
    <x v="0"/>
    <x v="0"/>
    <x v="0"/>
    <x v="1"/>
    <m/>
    <m/>
    <n v="2"/>
    <m/>
    <m/>
    <n v="3"/>
    <m/>
    <m/>
    <n v="4"/>
    <m/>
    <m/>
    <n v="5"/>
    <m/>
    <m/>
    <n v="6"/>
    <m/>
    <m/>
    <n v="7"/>
    <n v="8"/>
    <m/>
    <m/>
    <n v="9"/>
    <m/>
    <m/>
  </r>
  <r>
    <x v="0"/>
    <x v="9"/>
    <x v="0"/>
    <x v="0"/>
    <m/>
    <m/>
    <n v="2"/>
    <m/>
    <m/>
    <n v="3"/>
    <m/>
    <m/>
    <n v="4"/>
    <n v="8"/>
    <m/>
    <m/>
    <m/>
    <n v="5"/>
    <m/>
    <m/>
    <m/>
    <n v="1"/>
    <n v="6"/>
    <m/>
    <m/>
    <n v="7"/>
    <m/>
    <m/>
  </r>
  <r>
    <x v="0"/>
    <x v="0"/>
    <x v="2"/>
    <x v="0"/>
    <m/>
    <n v="5"/>
    <m/>
    <m/>
    <n v="6"/>
    <m/>
    <m/>
    <m/>
    <n v="1"/>
    <m/>
    <n v="7"/>
    <m/>
    <m/>
    <m/>
    <n v="2"/>
    <m/>
    <n v="8"/>
    <m/>
    <m/>
    <n v="9"/>
    <m/>
    <m/>
    <m/>
    <n v="3"/>
  </r>
  <r>
    <x v="0"/>
    <x v="0"/>
    <x v="0"/>
    <x v="1"/>
    <m/>
    <n v="4"/>
    <m/>
    <m/>
    <n v="5"/>
    <m/>
    <m/>
    <m/>
    <n v="2"/>
    <m/>
    <n v="6"/>
    <m/>
    <m/>
    <n v="7"/>
    <m/>
    <m/>
    <m/>
    <n v="3"/>
    <m/>
    <n v="8"/>
    <m/>
    <n v="9"/>
    <m/>
    <m/>
  </r>
  <r>
    <x v="0"/>
    <x v="0"/>
    <x v="0"/>
    <x v="1"/>
    <m/>
    <m/>
    <n v="4"/>
    <m/>
    <n v="5"/>
    <m/>
    <m/>
    <n v="6"/>
    <m/>
    <m/>
    <m/>
    <n v="3"/>
    <m/>
    <n v="7"/>
    <m/>
    <m/>
    <m/>
    <n v="2"/>
    <m/>
    <n v="8"/>
    <m/>
    <m/>
    <n v="9"/>
    <m/>
  </r>
  <r>
    <x v="0"/>
    <x v="0"/>
    <x v="0"/>
    <x v="1"/>
    <m/>
    <m/>
    <n v="2"/>
    <m/>
    <n v="8"/>
    <m/>
    <m/>
    <m/>
    <n v="3"/>
    <m/>
    <m/>
    <n v="4"/>
    <m/>
    <m/>
    <n v="5"/>
    <m/>
    <m/>
    <n v="6"/>
    <m/>
    <n v="7"/>
    <m/>
    <n v="9"/>
    <m/>
    <m/>
  </r>
  <r>
    <x v="0"/>
    <x v="0"/>
    <x v="0"/>
    <x v="1"/>
    <m/>
    <m/>
    <n v="3"/>
    <m/>
    <n v="4"/>
    <m/>
    <m/>
    <n v="5"/>
    <m/>
    <n v="9"/>
    <m/>
    <m/>
    <m/>
    <n v="6"/>
    <m/>
    <m/>
    <m/>
    <n v="2"/>
    <m/>
    <n v="7"/>
    <m/>
    <n v="8"/>
    <m/>
    <m/>
  </r>
  <r>
    <x v="0"/>
    <x v="7"/>
    <x v="0"/>
    <x v="0"/>
    <m/>
    <n v="2"/>
    <m/>
    <m/>
    <m/>
    <n v="1"/>
    <m/>
    <n v="3"/>
    <m/>
    <m/>
    <n v="4"/>
    <m/>
    <m/>
    <n v="5"/>
    <m/>
    <m/>
    <n v="6"/>
    <m/>
    <m/>
    <n v="7"/>
    <m/>
    <n v="9"/>
    <m/>
    <m/>
  </r>
  <r>
    <x v="0"/>
    <x v="7"/>
    <x v="0"/>
    <x v="0"/>
    <m/>
    <n v="3"/>
    <m/>
    <m/>
    <n v="4"/>
    <m/>
    <m/>
    <n v="5"/>
    <m/>
    <m/>
    <n v="6"/>
    <m/>
    <n v="9"/>
    <m/>
    <m/>
    <m/>
    <m/>
    <n v="2"/>
    <m/>
    <m/>
    <n v="1"/>
    <n v="7"/>
    <m/>
    <m/>
  </r>
  <r>
    <x v="0"/>
    <x v="0"/>
    <x v="0"/>
    <x v="9"/>
    <m/>
    <m/>
    <n v="2"/>
    <m/>
    <n v="3"/>
    <m/>
    <m/>
    <n v="4"/>
    <m/>
    <n v="8"/>
    <m/>
    <m/>
    <m/>
    <n v="5"/>
    <m/>
    <m/>
    <m/>
    <n v="1"/>
    <m/>
    <n v="6"/>
    <m/>
    <n v="7"/>
    <m/>
    <m/>
  </r>
  <r>
    <x v="0"/>
    <x v="0"/>
    <x v="0"/>
    <x v="4"/>
    <m/>
    <m/>
    <n v="4"/>
    <m/>
    <n v="5"/>
    <m/>
    <m/>
    <n v="6"/>
    <m/>
    <m/>
    <m/>
    <n v="2"/>
    <m/>
    <n v="7"/>
    <m/>
    <m/>
    <m/>
    <n v="1"/>
    <m/>
    <n v="8"/>
    <m/>
    <m/>
    <n v="9"/>
    <m/>
  </r>
  <r>
    <x v="0"/>
    <x v="0"/>
    <x v="0"/>
    <x v="1"/>
    <m/>
    <m/>
    <n v="4"/>
    <m/>
    <n v="5"/>
    <m/>
    <m/>
    <n v="6"/>
    <m/>
    <m/>
    <n v="7"/>
    <m/>
    <m/>
    <m/>
    <n v="3"/>
    <m/>
    <m/>
    <n v="2"/>
    <n v="8"/>
    <m/>
    <m/>
    <n v="9"/>
    <m/>
    <m/>
  </r>
  <r>
    <x v="0"/>
    <x v="0"/>
    <x v="0"/>
    <x v="1"/>
    <m/>
    <m/>
    <n v="3"/>
    <m/>
    <n v="4"/>
    <m/>
    <m/>
    <n v="5"/>
    <m/>
    <n v="9"/>
    <m/>
    <m/>
    <m/>
    <n v="6"/>
    <m/>
    <m/>
    <m/>
    <n v="2"/>
    <m/>
    <n v="7"/>
    <m/>
    <n v="8"/>
    <m/>
    <m/>
  </r>
  <r>
    <x v="0"/>
    <x v="7"/>
    <x v="0"/>
    <x v="0"/>
    <m/>
    <n v="2"/>
    <m/>
    <m/>
    <m/>
    <n v="1"/>
    <m/>
    <n v="4"/>
    <m/>
    <m/>
    <n v="3"/>
    <m/>
    <m/>
    <n v="5"/>
    <m/>
    <m/>
    <n v="6"/>
    <m/>
    <m/>
    <n v="7"/>
    <m/>
    <n v="9"/>
    <m/>
    <m/>
  </r>
  <r>
    <x v="0"/>
    <x v="7"/>
    <x v="0"/>
    <x v="0"/>
    <m/>
    <n v="3"/>
    <m/>
    <m/>
    <n v="4"/>
    <m/>
    <m/>
    <n v="5"/>
    <m/>
    <m/>
    <n v="6"/>
    <m/>
    <n v="9"/>
    <m/>
    <m/>
    <m/>
    <m/>
    <n v="2"/>
    <m/>
    <m/>
    <n v="1"/>
    <n v="7"/>
    <m/>
    <m/>
  </r>
  <r>
    <x v="0"/>
    <x v="0"/>
    <x v="0"/>
    <x v="1"/>
    <m/>
    <m/>
    <n v="2"/>
    <m/>
    <n v="7"/>
    <m/>
    <m/>
    <m/>
    <n v="3"/>
    <m/>
    <m/>
    <n v="4"/>
    <m/>
    <m/>
    <n v="5"/>
    <m/>
    <m/>
    <n v="6"/>
    <m/>
    <n v="8"/>
    <m/>
    <n v="9"/>
    <m/>
    <m/>
  </r>
  <r>
    <x v="0"/>
    <x v="0"/>
    <x v="0"/>
    <x v="1"/>
    <m/>
    <m/>
    <n v="4"/>
    <m/>
    <n v="5"/>
    <m/>
    <m/>
    <n v="6"/>
    <m/>
    <m/>
    <m/>
    <n v="3"/>
    <m/>
    <n v="7"/>
    <m/>
    <m/>
    <m/>
    <n v="2"/>
    <m/>
    <n v="8"/>
    <m/>
    <m/>
    <n v="9"/>
    <m/>
  </r>
  <r>
    <x v="0"/>
    <x v="0"/>
    <x v="0"/>
    <x v="4"/>
    <m/>
    <n v="4"/>
    <m/>
    <m/>
    <n v="5"/>
    <m/>
    <m/>
    <m/>
    <n v="1"/>
    <m/>
    <n v="6"/>
    <m/>
    <m/>
    <n v="7"/>
    <m/>
    <m/>
    <m/>
    <n v="2"/>
    <m/>
    <n v="8"/>
    <m/>
    <n v="9"/>
    <m/>
    <m/>
  </r>
  <r>
    <x v="0"/>
    <x v="0"/>
    <x v="0"/>
    <x v="2"/>
    <m/>
    <n v="3"/>
    <m/>
    <m/>
    <n v="4"/>
    <m/>
    <m/>
    <n v="5"/>
    <m/>
    <n v="9"/>
    <m/>
    <m/>
    <m/>
    <n v="6"/>
    <m/>
    <m/>
    <m/>
    <n v="1"/>
    <m/>
    <n v="7"/>
    <m/>
    <m/>
    <n v="8"/>
    <m/>
  </r>
  <r>
    <x v="0"/>
    <x v="0"/>
    <x v="2"/>
    <x v="0"/>
    <m/>
    <n v="5"/>
    <m/>
    <m/>
    <n v="6"/>
    <m/>
    <m/>
    <m/>
    <n v="3"/>
    <m/>
    <n v="7"/>
    <m/>
    <m/>
    <m/>
    <n v="1"/>
    <m/>
    <n v="8"/>
    <m/>
    <m/>
    <n v="9"/>
    <m/>
    <m/>
    <m/>
    <n v="2"/>
  </r>
  <r>
    <x v="0"/>
    <x v="0"/>
    <x v="5"/>
    <x v="0"/>
    <m/>
    <n v="4"/>
    <m/>
    <m/>
    <n v="5"/>
    <m/>
    <m/>
    <m/>
    <n v="1"/>
    <m/>
    <n v="2"/>
    <m/>
    <m/>
    <m/>
    <n v="6"/>
    <m/>
    <n v="7"/>
    <m/>
    <m/>
    <n v="8"/>
    <m/>
    <m/>
    <n v="9"/>
    <m/>
  </r>
  <r>
    <x v="0"/>
    <x v="6"/>
    <x v="0"/>
    <x v="0"/>
    <n v="7"/>
    <m/>
    <m/>
    <m/>
    <n v="2"/>
    <m/>
    <m/>
    <n v="3"/>
    <m/>
    <m/>
    <n v="4"/>
    <m/>
    <n v="8"/>
    <m/>
    <m/>
    <m/>
    <m/>
    <n v="1"/>
    <n v="9"/>
    <m/>
    <m/>
    <m/>
    <n v="6"/>
    <m/>
  </r>
  <r>
    <x v="0"/>
    <x v="0"/>
    <x v="0"/>
    <x v="0"/>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D24DA4E-CD54-4E5D-9C84-6025FD955020}" name="PivotTable1" cacheId="1"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7" firstHeaderRow="1" firstDataRow="1" firstDataCol="1" rowPageCount="1" colPageCount="1"/>
  <pivotFields count="28">
    <pivotField axis="axisPage" showAll="0">
      <items count="8">
        <item x="2"/>
        <item x="1"/>
        <item x="3"/>
        <item x="4"/>
        <item x="6"/>
        <item x="5"/>
        <item x="0"/>
        <item t="default"/>
      </items>
    </pivotField>
    <pivotField showAll="0">
      <items count="12">
        <item x="3"/>
        <item x="5"/>
        <item x="8"/>
        <item x="1"/>
        <item x="6"/>
        <item x="2"/>
        <item x="4"/>
        <item x="7"/>
        <item x="9"/>
        <item x="10"/>
        <item x="0"/>
        <item t="default"/>
      </items>
    </pivotField>
    <pivotField showAll="0">
      <items count="11">
        <item x="1"/>
        <item x="4"/>
        <item x="5"/>
        <item x="2"/>
        <item x="6"/>
        <item x="7"/>
        <item x="3"/>
        <item x="9"/>
        <item x="8"/>
        <item x="0"/>
        <item t="default"/>
      </items>
    </pivotField>
    <pivotField showAll="0">
      <items count="12">
        <item x="1"/>
        <item x="2"/>
        <item x="4"/>
        <item x="5"/>
        <item x="3"/>
        <item x="8"/>
        <item x="6"/>
        <item x="7"/>
        <item x="9"/>
        <item x="10"/>
        <item x="0"/>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2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rowItems>
  <colItems count="1">
    <i/>
  </colItems>
  <pageFields count="1">
    <pageField fld="0" hier="-1"/>
  </pageFields>
  <dataFields count="24">
    <dataField name="Count of Electrification of New Construction (90% of energy use for appliances) - Rank" fld="4" subtotal="count" baseField="0" baseItem="0"/>
    <dataField name="Count of Electrification of New Construction (95% of energy use for appliances) - Rank" fld="5" subtotal="count" baseField="0" baseItem="0"/>
    <dataField name="Count of Electrification of New Construction (100% all-electric buildings) - Rank" fld="6" subtotal="count" baseField="0" baseItem="0"/>
    <dataField name="Count of Shift Driving to Walking and Biking (8% of trips) - Rank" fld="10" subtotal="count" baseField="0" baseItem="0"/>
    <dataField name="Count of Electrification of Existing Construction (25% of existing buildings) - Rank" fld="8" subtotal="count" baseField="0" baseItem="0"/>
    <dataField name="Count of Electrification of Existing Construction (100% of existing buildings) - Rank" fld="9" subtotal="count" baseField="0" baseItem="0"/>
    <dataField name="Count of Electrification of Existing Buildings (10% of existing buildings) - Rank" fld="7" subtotal="count" baseField="0" baseItem="0"/>
    <dataField name="Count of Shift Driving to Walking and Biking (10% of trips) - Rank" fld="11" subtotal="count" baseField="0" baseItem="0"/>
    <dataField name="Count of Shift Driving to Walking and Biking (15% of trips) - Rank" fld="12" subtotal="count" baseField="0" baseItem="0"/>
    <dataField name="Count of Shift Driving to Public Transit or Car Share (3% of trips) - Rank" fld="13" subtotal="count" baseField="0" baseItem="0"/>
    <dataField name="Count of Shift Driving to Public Transit or Car Share (25% of trips) - Rank" fld="15" subtotal="count" baseField="0" baseItem="0"/>
    <dataField name="Count of Increase Electric Vehicle Adoption (10% increase) - Rank" fld="16" subtotal="count" baseField="0" baseItem="0"/>
    <dataField name="Count of Increase Electric Vehicle Adoption (20-25% increase) - Rank" fld="17" subtotal="count" baseField="0" baseItem="0"/>
    <dataField name="Count of Shift Driving to Public Transit or Car Share (10% of trips) - Rank" fld="14" subtotal="count" baseField="0" baseItem="0"/>
    <dataField name="Count of Increase Carbon Sequestration (Protect and maintain existing trees) - Rank" fld="25" subtotal="count" baseField="0" baseItem="0"/>
    <dataField name="Count of Reduce Water Consumption (50% water conservation) - Rank" fld="24" subtotal="count" baseField="0" baseItem="0"/>
    <dataField name="Count of Reduce Water Consumption (25% water conservation) - Rank" fld="23" subtotal="count" baseField="0" baseItem="0"/>
    <dataField name="Count of Reduce Water Consumption (5% water conservation) - Rank" fld="22" subtotal="count" baseField="0" baseItem="0"/>
    <dataField name="Count of Reduce Organic Waste (90% waste diversion) - Rank" fld="21" subtotal="count" baseField="0" baseItem="0"/>
    <dataField name="Count of Reduce Organic Waste (80% waste diversion) - Rank" fld="20" subtotal="count" baseField="0" baseItem="0"/>
    <dataField name="Count of Reduce Organic Waste (60% waste diversion) - Rank" fld="19" subtotal="count" baseField="0" baseItem="0"/>
    <dataField name="Count of Increase Electric Vehicle Adoption (40-50% increase) - Rank" fld="18" subtotal="count" baseField="0" baseItem="0"/>
    <dataField name="Count of Increase Carbon Sequestration (500 trees planted) - Rank" fld="26" subtotal="count" baseField="0" baseItem="0"/>
    <dataField name="Count of Increase Carbon Sequestration (Partnerships, land use policies, pilot projects) - Rank" fld="2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9319-B9BE-44AC-89E6-A1BC30CACF4A}">
  <dimension ref="A1:BR462"/>
  <sheetViews>
    <sheetView tabSelected="1" workbookViewId="0">
      <selection activeCell="A462" sqref="A462:XFD462"/>
    </sheetView>
  </sheetViews>
  <sheetFormatPr defaultRowHeight="15" x14ac:dyDescent="0.25"/>
  <cols>
    <col min="2" max="2" width="14.5703125" bestFit="1" customWidth="1"/>
    <col min="4" max="4" width="53.140625" bestFit="1" customWidth="1"/>
    <col min="5" max="5" width="18.28515625" bestFit="1" customWidth="1"/>
    <col min="6" max="6" width="16.7109375" bestFit="1" customWidth="1"/>
    <col min="7" max="7" width="19" bestFit="1" customWidth="1"/>
    <col min="8" max="8" width="51.42578125" bestFit="1" customWidth="1"/>
  </cols>
  <sheetData>
    <row r="1" spans="1:70" x14ac:dyDescent="0.25">
      <c r="A1" t="s">
        <v>0</v>
      </c>
      <c r="B1" t="s">
        <v>1</v>
      </c>
      <c r="C1" t="s">
        <v>2</v>
      </c>
      <c r="D1" t="s">
        <v>3</v>
      </c>
      <c r="E1" t="s">
        <v>4</v>
      </c>
      <c r="F1" t="s">
        <v>5</v>
      </c>
      <c r="G1" t="s">
        <v>322</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row>
    <row r="2" spans="1:70" x14ac:dyDescent="0.25">
      <c r="A2">
        <v>89269</v>
      </c>
      <c r="B2" s="1">
        <v>45037.97446759259</v>
      </c>
      <c r="BQ2">
        <v>0</v>
      </c>
      <c r="BR2">
        <v>0</v>
      </c>
    </row>
    <row r="3" spans="1:70" x14ac:dyDescent="0.25">
      <c r="A3">
        <v>89394</v>
      </c>
      <c r="B3" s="1">
        <v>45040.672442129631</v>
      </c>
      <c r="D3" t="s">
        <v>69</v>
      </c>
      <c r="E3" t="s">
        <v>70</v>
      </c>
      <c r="F3">
        <v>95448</v>
      </c>
      <c r="L3">
        <v>1</v>
      </c>
      <c r="R3">
        <v>6</v>
      </c>
      <c r="V3">
        <v>4</v>
      </c>
      <c r="Z3">
        <v>9</v>
      </c>
      <c r="AF3">
        <v>8</v>
      </c>
      <c r="AP3">
        <v>2</v>
      </c>
      <c r="AV3">
        <v>3</v>
      </c>
      <c r="AX3">
        <v>7</v>
      </c>
      <c r="BH3">
        <v>5</v>
      </c>
      <c r="BQ3">
        <v>0</v>
      </c>
      <c r="BR3">
        <v>0</v>
      </c>
    </row>
    <row r="4" spans="1:70" x14ac:dyDescent="0.25">
      <c r="A4">
        <v>89451</v>
      </c>
      <c r="B4" s="1">
        <v>45041.166550925926</v>
      </c>
      <c r="D4" t="s">
        <v>71</v>
      </c>
      <c r="E4" t="s">
        <v>70</v>
      </c>
      <c r="F4">
        <v>95448</v>
      </c>
      <c r="N4">
        <v>1</v>
      </c>
      <c r="X4">
        <v>4</v>
      </c>
      <c r="AP4">
        <v>2</v>
      </c>
      <c r="BH4">
        <v>3</v>
      </c>
      <c r="BQ4">
        <v>0</v>
      </c>
      <c r="BR4">
        <v>0</v>
      </c>
    </row>
    <row r="5" spans="1:70" x14ac:dyDescent="0.25">
      <c r="A5">
        <v>89452</v>
      </c>
      <c r="B5" s="1">
        <v>45041.167256944442</v>
      </c>
      <c r="D5" t="s">
        <v>72</v>
      </c>
      <c r="E5" t="s">
        <v>73</v>
      </c>
      <c r="F5">
        <v>95448</v>
      </c>
      <c r="X5">
        <v>3</v>
      </c>
      <c r="AP5">
        <v>2</v>
      </c>
      <c r="BH5">
        <v>1</v>
      </c>
      <c r="BQ5">
        <v>0</v>
      </c>
      <c r="BR5">
        <v>0</v>
      </c>
    </row>
    <row r="6" spans="1:70" x14ac:dyDescent="0.25">
      <c r="A6">
        <v>89454</v>
      </c>
      <c r="B6" s="1">
        <v>45041.167974537035</v>
      </c>
      <c r="D6" t="s">
        <v>69</v>
      </c>
      <c r="E6" t="s">
        <v>74</v>
      </c>
      <c r="R6">
        <v>1</v>
      </c>
      <c r="X6">
        <v>4</v>
      </c>
      <c r="AP6">
        <v>3</v>
      </c>
      <c r="BH6">
        <v>2</v>
      </c>
      <c r="BQ6">
        <v>0</v>
      </c>
      <c r="BR6">
        <v>0</v>
      </c>
    </row>
    <row r="7" spans="1:70" x14ac:dyDescent="0.25">
      <c r="A7">
        <v>89490</v>
      </c>
      <c r="B7" s="1">
        <v>45041.653240740743</v>
      </c>
      <c r="D7" t="s">
        <v>72</v>
      </c>
      <c r="E7" t="s">
        <v>70</v>
      </c>
      <c r="J7">
        <v>1</v>
      </c>
      <c r="P7">
        <v>5</v>
      </c>
      <c r="T7">
        <v>8</v>
      </c>
      <c r="AD7">
        <v>7</v>
      </c>
      <c r="AH7">
        <v>9</v>
      </c>
      <c r="AP7">
        <v>2</v>
      </c>
      <c r="AT7">
        <v>3</v>
      </c>
      <c r="AZ7">
        <v>6</v>
      </c>
      <c r="BH7">
        <v>4</v>
      </c>
      <c r="BQ7">
        <v>0</v>
      </c>
      <c r="BR7">
        <v>0</v>
      </c>
    </row>
    <row r="8" spans="1:70" x14ac:dyDescent="0.25">
      <c r="A8">
        <v>89494</v>
      </c>
      <c r="B8" s="1">
        <v>45041.656608796293</v>
      </c>
      <c r="D8" t="s">
        <v>71</v>
      </c>
      <c r="F8">
        <v>95448</v>
      </c>
      <c r="H8">
        <v>4</v>
      </c>
      <c r="AD8">
        <v>3</v>
      </c>
      <c r="AF8">
        <v>5</v>
      </c>
      <c r="BF8">
        <v>2</v>
      </c>
      <c r="BJ8">
        <v>1</v>
      </c>
      <c r="BK8" t="s">
        <v>75</v>
      </c>
      <c r="BQ8">
        <v>0</v>
      </c>
      <c r="BR8">
        <v>0</v>
      </c>
    </row>
    <row r="9" spans="1:70" x14ac:dyDescent="0.25">
      <c r="A9">
        <v>89495</v>
      </c>
      <c r="B9" s="1">
        <v>45041.665219907409</v>
      </c>
      <c r="D9" t="s">
        <v>72</v>
      </c>
      <c r="E9" t="s">
        <v>70</v>
      </c>
      <c r="F9">
        <v>95492</v>
      </c>
      <c r="BQ9">
        <v>0</v>
      </c>
      <c r="BR9">
        <v>0</v>
      </c>
    </row>
    <row r="10" spans="1:70" x14ac:dyDescent="0.25">
      <c r="A10">
        <v>89497</v>
      </c>
      <c r="B10" s="1">
        <v>45041.677349537036</v>
      </c>
      <c r="D10" t="s">
        <v>72</v>
      </c>
      <c r="E10" t="s">
        <v>70</v>
      </c>
      <c r="L10">
        <v>2</v>
      </c>
      <c r="P10">
        <v>6</v>
      </c>
      <c r="V10">
        <v>7</v>
      </c>
      <c r="Z10">
        <v>11</v>
      </c>
      <c r="AF10">
        <v>12</v>
      </c>
      <c r="AP10">
        <v>3</v>
      </c>
      <c r="AT10">
        <v>10</v>
      </c>
      <c r="AX10">
        <v>9</v>
      </c>
      <c r="BF10">
        <v>8</v>
      </c>
      <c r="BJ10">
        <v>1</v>
      </c>
      <c r="BK10" t="s">
        <v>76</v>
      </c>
      <c r="BL10">
        <v>5</v>
      </c>
      <c r="BM10" t="s">
        <v>77</v>
      </c>
      <c r="BN10">
        <v>4</v>
      </c>
      <c r="BO10" t="s">
        <v>78</v>
      </c>
      <c r="BQ10">
        <v>0</v>
      </c>
      <c r="BR10">
        <v>0</v>
      </c>
    </row>
    <row r="11" spans="1:70" x14ac:dyDescent="0.25">
      <c r="A11">
        <v>89500</v>
      </c>
      <c r="B11" s="1">
        <v>45041.684618055559</v>
      </c>
      <c r="D11" t="s">
        <v>72</v>
      </c>
      <c r="E11" t="s">
        <v>70</v>
      </c>
      <c r="F11">
        <v>95492</v>
      </c>
      <c r="J11">
        <v>4</v>
      </c>
      <c r="N11">
        <v>8</v>
      </c>
      <c r="T11">
        <v>9</v>
      </c>
      <c r="AD11">
        <v>6</v>
      </c>
      <c r="AJ11">
        <v>7</v>
      </c>
      <c r="AN11">
        <v>5</v>
      </c>
      <c r="AV11">
        <v>1</v>
      </c>
      <c r="AZ11">
        <v>3</v>
      </c>
      <c r="BF11">
        <v>2</v>
      </c>
      <c r="BQ11">
        <v>0</v>
      </c>
      <c r="BR11">
        <v>0</v>
      </c>
    </row>
    <row r="12" spans="1:70" x14ac:dyDescent="0.25">
      <c r="A12">
        <v>89501</v>
      </c>
      <c r="B12" s="1">
        <v>45041.688761574071</v>
      </c>
      <c r="D12" t="s">
        <v>72</v>
      </c>
      <c r="E12" t="s">
        <v>73</v>
      </c>
      <c r="L12">
        <v>5</v>
      </c>
      <c r="P12">
        <v>8</v>
      </c>
      <c r="V12">
        <v>9</v>
      </c>
      <c r="AD12">
        <v>4</v>
      </c>
      <c r="AF12">
        <v>6</v>
      </c>
      <c r="AL12">
        <v>7</v>
      </c>
      <c r="AV12">
        <v>2</v>
      </c>
      <c r="BB12">
        <v>3</v>
      </c>
      <c r="BH12">
        <v>1</v>
      </c>
      <c r="BQ12">
        <v>0</v>
      </c>
      <c r="BR12">
        <v>0</v>
      </c>
    </row>
    <row r="13" spans="1:70" x14ac:dyDescent="0.25">
      <c r="A13">
        <v>89509</v>
      </c>
      <c r="B13" s="1">
        <v>45041.731064814812</v>
      </c>
      <c r="D13" t="s">
        <v>71</v>
      </c>
      <c r="E13" t="s">
        <v>70</v>
      </c>
      <c r="H13">
        <v>6</v>
      </c>
      <c r="N13">
        <v>1</v>
      </c>
      <c r="T13">
        <v>3</v>
      </c>
      <c r="Z13">
        <v>9</v>
      </c>
      <c r="AF13">
        <v>8</v>
      </c>
      <c r="AL13">
        <v>2</v>
      </c>
      <c r="AR13">
        <v>5</v>
      </c>
      <c r="AX13">
        <v>4</v>
      </c>
      <c r="BD13">
        <v>7</v>
      </c>
      <c r="BQ13">
        <v>0</v>
      </c>
      <c r="BR13">
        <v>0</v>
      </c>
    </row>
    <row r="14" spans="1:70" x14ac:dyDescent="0.25">
      <c r="A14">
        <v>89511</v>
      </c>
      <c r="B14" s="1">
        <v>45041.740925925929</v>
      </c>
      <c r="D14" t="s">
        <v>72</v>
      </c>
      <c r="E14" t="s">
        <v>70</v>
      </c>
      <c r="F14">
        <v>95401</v>
      </c>
      <c r="J14">
        <v>7</v>
      </c>
      <c r="R14">
        <v>1</v>
      </c>
      <c r="V14">
        <v>2</v>
      </c>
      <c r="AD14">
        <v>6</v>
      </c>
      <c r="AH14">
        <v>5</v>
      </c>
      <c r="AP14">
        <v>4</v>
      </c>
      <c r="AV14">
        <v>8</v>
      </c>
      <c r="BH14">
        <v>3</v>
      </c>
      <c r="BQ14">
        <v>0</v>
      </c>
      <c r="BR14">
        <v>0</v>
      </c>
    </row>
    <row r="15" spans="1:70" x14ac:dyDescent="0.25">
      <c r="A15">
        <v>89513</v>
      </c>
      <c r="B15" s="1">
        <v>45041.758946759262</v>
      </c>
      <c r="D15" t="s">
        <v>71</v>
      </c>
      <c r="E15" t="s">
        <v>74</v>
      </c>
      <c r="F15">
        <v>95448</v>
      </c>
      <c r="L15">
        <v>2</v>
      </c>
      <c r="R15">
        <v>1</v>
      </c>
      <c r="X15">
        <v>3</v>
      </c>
      <c r="AD15">
        <v>4</v>
      </c>
      <c r="AF15">
        <v>8</v>
      </c>
      <c r="AN15">
        <v>5</v>
      </c>
      <c r="AT15">
        <v>6</v>
      </c>
      <c r="AZ15">
        <v>7</v>
      </c>
      <c r="BQ15">
        <v>0</v>
      </c>
      <c r="BR15">
        <v>0</v>
      </c>
    </row>
    <row r="16" spans="1:70" x14ac:dyDescent="0.25">
      <c r="A16">
        <v>89518</v>
      </c>
      <c r="B16" s="1">
        <v>45041.785069444442</v>
      </c>
      <c r="D16" t="s">
        <v>71</v>
      </c>
      <c r="E16" t="s">
        <v>79</v>
      </c>
      <c r="L16">
        <v>1</v>
      </c>
      <c r="R16">
        <v>6</v>
      </c>
      <c r="X16">
        <v>4</v>
      </c>
      <c r="AD16">
        <v>2</v>
      </c>
      <c r="AJ16">
        <v>3</v>
      </c>
      <c r="AP16">
        <v>5</v>
      </c>
      <c r="AV16">
        <v>7</v>
      </c>
      <c r="BB16">
        <v>8</v>
      </c>
      <c r="BH16">
        <v>9</v>
      </c>
      <c r="BQ16">
        <v>0</v>
      </c>
      <c r="BR16">
        <v>0</v>
      </c>
    </row>
    <row r="17" spans="1:70" x14ac:dyDescent="0.25">
      <c r="A17">
        <v>89520</v>
      </c>
      <c r="B17" s="1">
        <v>45041.80537037037</v>
      </c>
      <c r="D17" t="s">
        <v>71</v>
      </c>
      <c r="E17" t="s">
        <v>74</v>
      </c>
      <c r="F17">
        <v>95448</v>
      </c>
      <c r="H17">
        <v>1</v>
      </c>
      <c r="AB17">
        <v>2</v>
      </c>
      <c r="BF17">
        <v>3</v>
      </c>
      <c r="BQ17">
        <v>0</v>
      </c>
      <c r="BR17">
        <v>0</v>
      </c>
    </row>
    <row r="18" spans="1:70" x14ac:dyDescent="0.25">
      <c r="A18">
        <v>89529</v>
      </c>
      <c r="B18" s="1">
        <v>45041.863333333335</v>
      </c>
      <c r="J18">
        <v>2</v>
      </c>
      <c r="N18">
        <v>1</v>
      </c>
      <c r="T18">
        <v>3</v>
      </c>
      <c r="Z18">
        <v>4</v>
      </c>
      <c r="AF18">
        <v>5</v>
      </c>
      <c r="AL18">
        <v>6</v>
      </c>
      <c r="AR18">
        <v>7</v>
      </c>
      <c r="AX18">
        <v>8</v>
      </c>
      <c r="BF18">
        <v>9</v>
      </c>
      <c r="BQ18">
        <v>0</v>
      </c>
      <c r="BR18">
        <v>0</v>
      </c>
    </row>
    <row r="19" spans="1:70" x14ac:dyDescent="0.25">
      <c r="A19">
        <v>89531</v>
      </c>
      <c r="B19" s="1">
        <v>45041.866296296299</v>
      </c>
      <c r="D19" t="s">
        <v>71</v>
      </c>
      <c r="E19" t="s">
        <v>79</v>
      </c>
      <c r="F19">
        <v>95448</v>
      </c>
      <c r="L19">
        <v>2</v>
      </c>
      <c r="R19">
        <v>4</v>
      </c>
      <c r="V19">
        <v>5</v>
      </c>
      <c r="AD19">
        <v>8</v>
      </c>
      <c r="AH19">
        <v>7</v>
      </c>
      <c r="AP19">
        <v>1</v>
      </c>
      <c r="AV19">
        <v>3</v>
      </c>
      <c r="BB19">
        <v>9</v>
      </c>
      <c r="BH19">
        <v>6</v>
      </c>
      <c r="BQ19">
        <v>0</v>
      </c>
      <c r="BR19">
        <v>0</v>
      </c>
    </row>
    <row r="20" spans="1:70" x14ac:dyDescent="0.25">
      <c r="A20">
        <v>89535</v>
      </c>
      <c r="B20" s="1">
        <v>45041.896828703706</v>
      </c>
      <c r="D20" t="s">
        <v>80</v>
      </c>
      <c r="E20" t="s">
        <v>70</v>
      </c>
      <c r="BJ20">
        <v>1</v>
      </c>
      <c r="BK20" t="s">
        <v>81</v>
      </c>
      <c r="BQ20">
        <v>0</v>
      </c>
      <c r="BR20">
        <v>0</v>
      </c>
    </row>
    <row r="21" spans="1:70" x14ac:dyDescent="0.25">
      <c r="A21">
        <v>89544</v>
      </c>
      <c r="B21" s="1">
        <v>45041.908437500002</v>
      </c>
      <c r="D21" t="s">
        <v>69</v>
      </c>
      <c r="E21" t="s">
        <v>70</v>
      </c>
      <c r="F21">
        <v>95448</v>
      </c>
      <c r="J21">
        <v>1</v>
      </c>
      <c r="P21">
        <v>2</v>
      </c>
      <c r="V21">
        <v>3</v>
      </c>
      <c r="AB21">
        <v>8</v>
      </c>
      <c r="AF21">
        <v>9</v>
      </c>
      <c r="AG21" t="s">
        <v>82</v>
      </c>
      <c r="AP21">
        <v>4</v>
      </c>
      <c r="AT21">
        <v>6</v>
      </c>
      <c r="AZ21">
        <v>5</v>
      </c>
      <c r="BF21">
        <v>7</v>
      </c>
      <c r="BQ21">
        <v>0</v>
      </c>
      <c r="BR21">
        <v>0</v>
      </c>
    </row>
    <row r="22" spans="1:70" x14ac:dyDescent="0.25">
      <c r="A22">
        <v>89549</v>
      </c>
      <c r="B22" s="1">
        <v>45041.9221412037</v>
      </c>
      <c r="D22" t="s">
        <v>71</v>
      </c>
      <c r="H22">
        <v>1</v>
      </c>
      <c r="N22">
        <v>2</v>
      </c>
      <c r="T22">
        <v>3</v>
      </c>
      <c r="Z22">
        <v>4</v>
      </c>
      <c r="AF22">
        <v>5</v>
      </c>
      <c r="AL22">
        <v>6</v>
      </c>
      <c r="AR22">
        <v>7</v>
      </c>
      <c r="AX22">
        <v>8</v>
      </c>
      <c r="BF22">
        <v>9</v>
      </c>
      <c r="BQ22">
        <v>0</v>
      </c>
      <c r="BR22">
        <v>0</v>
      </c>
    </row>
    <row r="23" spans="1:70" ht="18" customHeight="1" x14ac:dyDescent="0.25">
      <c r="A23">
        <v>89556</v>
      </c>
      <c r="B23" s="1">
        <v>45041.966458333336</v>
      </c>
      <c r="D23" t="s">
        <v>71</v>
      </c>
      <c r="E23" t="s">
        <v>79</v>
      </c>
      <c r="F23">
        <v>95448</v>
      </c>
      <c r="H23">
        <v>1</v>
      </c>
      <c r="N23">
        <v>2</v>
      </c>
      <c r="T23">
        <v>4</v>
      </c>
      <c r="Z23">
        <v>5</v>
      </c>
      <c r="AF23">
        <v>6</v>
      </c>
      <c r="AL23">
        <v>9</v>
      </c>
      <c r="AR23">
        <v>7</v>
      </c>
      <c r="AX23">
        <v>8</v>
      </c>
      <c r="BF23">
        <v>3</v>
      </c>
      <c r="BJ23">
        <v>10</v>
      </c>
      <c r="BK23" t="s">
        <v>83</v>
      </c>
      <c r="BL23">
        <v>11</v>
      </c>
      <c r="BM23" s="2" t="s">
        <v>84</v>
      </c>
      <c r="BQ23">
        <v>0</v>
      </c>
      <c r="BR23">
        <v>0</v>
      </c>
    </row>
    <row r="24" spans="1:70" x14ac:dyDescent="0.25">
      <c r="A24">
        <v>89557</v>
      </c>
      <c r="B24" s="1">
        <v>45041.971041666664</v>
      </c>
      <c r="J24">
        <v>2</v>
      </c>
      <c r="N24">
        <v>1</v>
      </c>
      <c r="V24">
        <v>3</v>
      </c>
      <c r="AD24">
        <v>4</v>
      </c>
      <c r="AP24">
        <v>5</v>
      </c>
      <c r="AV24">
        <v>6</v>
      </c>
      <c r="AZ24">
        <v>7</v>
      </c>
      <c r="BQ24">
        <v>0</v>
      </c>
      <c r="BR24">
        <v>0</v>
      </c>
    </row>
    <row r="25" spans="1:70" x14ac:dyDescent="0.25">
      <c r="A25">
        <v>89578</v>
      </c>
      <c r="B25" s="1">
        <v>45042.059502314813</v>
      </c>
      <c r="D25" t="s">
        <v>72</v>
      </c>
      <c r="E25" t="s">
        <v>73</v>
      </c>
      <c r="R25">
        <v>1</v>
      </c>
      <c r="X25">
        <v>2</v>
      </c>
      <c r="AP25">
        <v>3</v>
      </c>
      <c r="BH25">
        <v>4</v>
      </c>
      <c r="BQ25">
        <v>0</v>
      </c>
      <c r="BR25">
        <v>0</v>
      </c>
    </row>
    <row r="26" spans="1:70" x14ac:dyDescent="0.25">
      <c r="A26">
        <v>89588</v>
      </c>
      <c r="B26" s="1">
        <v>45042.103148148148</v>
      </c>
      <c r="D26" t="s">
        <v>71</v>
      </c>
      <c r="E26" t="s">
        <v>79</v>
      </c>
      <c r="F26">
        <v>95448</v>
      </c>
      <c r="L26">
        <v>1</v>
      </c>
      <c r="R26">
        <v>2</v>
      </c>
      <c r="T26">
        <v>3</v>
      </c>
      <c r="BQ26">
        <v>0</v>
      </c>
      <c r="BR26">
        <v>0</v>
      </c>
    </row>
    <row r="27" spans="1:70" x14ac:dyDescent="0.25">
      <c r="A27">
        <v>89590</v>
      </c>
      <c r="B27" s="1">
        <v>45042.111168981479</v>
      </c>
      <c r="D27" t="s">
        <v>71</v>
      </c>
      <c r="E27" t="s">
        <v>79</v>
      </c>
      <c r="F27">
        <v>95448</v>
      </c>
      <c r="L27">
        <v>1</v>
      </c>
      <c r="R27">
        <v>2</v>
      </c>
      <c r="T27">
        <v>10</v>
      </c>
      <c r="AD27">
        <v>8</v>
      </c>
      <c r="AJ27">
        <v>4</v>
      </c>
      <c r="AN27">
        <v>9</v>
      </c>
      <c r="AT27">
        <v>3</v>
      </c>
      <c r="AX27">
        <v>6</v>
      </c>
      <c r="BH27">
        <v>7</v>
      </c>
      <c r="BN27">
        <v>5</v>
      </c>
      <c r="BO27" t="s">
        <v>85</v>
      </c>
      <c r="BQ27">
        <v>0</v>
      </c>
      <c r="BR27">
        <v>0</v>
      </c>
    </row>
    <row r="28" spans="1:70" x14ac:dyDescent="0.25">
      <c r="A28">
        <v>89602</v>
      </c>
      <c r="B28" s="1">
        <v>45042.471134259256</v>
      </c>
      <c r="D28" t="s">
        <v>71</v>
      </c>
      <c r="E28" t="s">
        <v>74</v>
      </c>
      <c r="F28">
        <v>95448</v>
      </c>
      <c r="L28">
        <v>1</v>
      </c>
      <c r="R28">
        <v>2</v>
      </c>
      <c r="V28">
        <v>3</v>
      </c>
      <c r="AB28">
        <v>4</v>
      </c>
      <c r="AH28">
        <v>5</v>
      </c>
      <c r="AP28">
        <v>6</v>
      </c>
      <c r="AR28">
        <v>8</v>
      </c>
      <c r="AX28">
        <v>7</v>
      </c>
      <c r="BQ28">
        <v>0</v>
      </c>
      <c r="BR28">
        <v>0</v>
      </c>
    </row>
    <row r="29" spans="1:70" x14ac:dyDescent="0.25">
      <c r="A29">
        <v>89605</v>
      </c>
      <c r="B29" s="1">
        <v>45042.51635416667</v>
      </c>
      <c r="D29" t="s">
        <v>71</v>
      </c>
      <c r="E29" t="s">
        <v>79</v>
      </c>
      <c r="F29">
        <v>95448</v>
      </c>
      <c r="H29">
        <v>1</v>
      </c>
      <c r="P29">
        <v>2</v>
      </c>
      <c r="V29">
        <v>3</v>
      </c>
      <c r="AD29">
        <v>4</v>
      </c>
      <c r="AJ29">
        <v>5</v>
      </c>
      <c r="AL29">
        <v>6</v>
      </c>
      <c r="AT29">
        <v>7</v>
      </c>
      <c r="AZ29">
        <v>8</v>
      </c>
      <c r="BH29">
        <v>9</v>
      </c>
      <c r="BQ29">
        <v>0</v>
      </c>
      <c r="BR29">
        <v>0</v>
      </c>
    </row>
    <row r="30" spans="1:70" x14ac:dyDescent="0.25">
      <c r="A30">
        <v>89653</v>
      </c>
      <c r="B30" s="1">
        <v>45042.601550925923</v>
      </c>
      <c r="D30" t="s">
        <v>69</v>
      </c>
      <c r="E30" t="s">
        <v>70</v>
      </c>
      <c r="F30">
        <v>95448</v>
      </c>
      <c r="L30">
        <v>3</v>
      </c>
      <c r="N30">
        <v>9</v>
      </c>
      <c r="T30">
        <v>8</v>
      </c>
      <c r="AB30">
        <v>5</v>
      </c>
      <c r="AF30">
        <v>6</v>
      </c>
      <c r="AP30">
        <v>1</v>
      </c>
      <c r="AR30">
        <v>7</v>
      </c>
      <c r="AZ30">
        <v>2</v>
      </c>
      <c r="BH30">
        <v>4</v>
      </c>
      <c r="BJ30">
        <v>10</v>
      </c>
      <c r="BK30" t="s">
        <v>86</v>
      </c>
      <c r="BL30">
        <v>11</v>
      </c>
      <c r="BM30" t="s">
        <v>87</v>
      </c>
      <c r="BN30">
        <v>12</v>
      </c>
      <c r="BO30" t="s">
        <v>88</v>
      </c>
      <c r="BQ30">
        <v>0</v>
      </c>
      <c r="BR30">
        <v>0</v>
      </c>
    </row>
    <row r="31" spans="1:70" x14ac:dyDescent="0.25">
      <c r="A31">
        <v>89672</v>
      </c>
      <c r="B31" s="1">
        <v>45042.657442129632</v>
      </c>
      <c r="D31" t="s">
        <v>72</v>
      </c>
      <c r="E31" t="s">
        <v>70</v>
      </c>
      <c r="H31">
        <v>7</v>
      </c>
      <c r="I31" t="s">
        <v>89</v>
      </c>
      <c r="N31">
        <v>8</v>
      </c>
      <c r="T31">
        <v>5</v>
      </c>
      <c r="AB31">
        <v>3</v>
      </c>
      <c r="AF31">
        <v>4</v>
      </c>
      <c r="AL31">
        <v>6</v>
      </c>
      <c r="AM31" t="s">
        <v>90</v>
      </c>
      <c r="AT31">
        <v>1</v>
      </c>
      <c r="AU31" t="s">
        <v>91</v>
      </c>
      <c r="AZ31">
        <v>9</v>
      </c>
      <c r="BF31">
        <v>2</v>
      </c>
      <c r="BQ31">
        <v>0</v>
      </c>
      <c r="BR31">
        <v>0</v>
      </c>
    </row>
    <row r="32" spans="1:70" x14ac:dyDescent="0.25">
      <c r="A32">
        <v>89703</v>
      </c>
      <c r="B32" s="1">
        <v>45042.708622685182</v>
      </c>
      <c r="D32" t="s">
        <v>72</v>
      </c>
      <c r="E32" t="s">
        <v>74</v>
      </c>
      <c r="F32">
        <v>95490</v>
      </c>
      <c r="L32">
        <v>4</v>
      </c>
      <c r="N32">
        <v>6</v>
      </c>
      <c r="T32">
        <v>7</v>
      </c>
      <c r="AD32">
        <v>3</v>
      </c>
      <c r="AH32">
        <v>5</v>
      </c>
      <c r="AP32">
        <v>1</v>
      </c>
      <c r="AT32">
        <v>2</v>
      </c>
      <c r="AZ32">
        <v>9</v>
      </c>
      <c r="BF32">
        <v>8</v>
      </c>
      <c r="BQ32">
        <v>0</v>
      </c>
      <c r="BR32">
        <v>0</v>
      </c>
    </row>
    <row r="33" spans="1:70" x14ac:dyDescent="0.25">
      <c r="A33">
        <v>89716</v>
      </c>
      <c r="B33" s="1">
        <v>45042.747997685183</v>
      </c>
      <c r="D33" t="s">
        <v>69</v>
      </c>
      <c r="E33" t="s">
        <v>70</v>
      </c>
      <c r="F33">
        <v>95448</v>
      </c>
      <c r="L33">
        <v>4</v>
      </c>
      <c r="R33">
        <v>5</v>
      </c>
      <c r="V33">
        <v>7</v>
      </c>
      <c r="AD33">
        <v>1</v>
      </c>
      <c r="AJ33">
        <v>6</v>
      </c>
      <c r="AP33">
        <v>9</v>
      </c>
      <c r="AV33">
        <v>2</v>
      </c>
      <c r="BB33">
        <v>3</v>
      </c>
      <c r="BF33">
        <v>8</v>
      </c>
      <c r="BQ33">
        <v>0</v>
      </c>
      <c r="BR33">
        <v>0</v>
      </c>
    </row>
    <row r="34" spans="1:70" x14ac:dyDescent="0.25">
      <c r="A34">
        <v>89743</v>
      </c>
      <c r="B34" s="1">
        <v>45042.811388888891</v>
      </c>
      <c r="D34" t="s">
        <v>69</v>
      </c>
      <c r="E34" t="s">
        <v>74</v>
      </c>
      <c r="F34">
        <v>95448</v>
      </c>
      <c r="J34">
        <v>2</v>
      </c>
      <c r="P34">
        <v>6</v>
      </c>
      <c r="T34">
        <v>9</v>
      </c>
      <c r="AD34">
        <v>4</v>
      </c>
      <c r="AH34">
        <v>5</v>
      </c>
      <c r="AN34">
        <v>1</v>
      </c>
      <c r="AT34">
        <v>3</v>
      </c>
      <c r="AX34">
        <v>7</v>
      </c>
      <c r="BF34">
        <v>8</v>
      </c>
      <c r="BQ34">
        <v>0</v>
      </c>
      <c r="BR34">
        <v>0</v>
      </c>
    </row>
    <row r="35" spans="1:70" x14ac:dyDescent="0.25">
      <c r="A35">
        <v>89751</v>
      </c>
      <c r="B35" s="1">
        <v>45042.839386574073</v>
      </c>
      <c r="D35" t="s">
        <v>71</v>
      </c>
      <c r="E35" t="s">
        <v>74</v>
      </c>
      <c r="F35">
        <v>95448</v>
      </c>
      <c r="J35">
        <v>1</v>
      </c>
      <c r="P35">
        <v>9</v>
      </c>
      <c r="V35">
        <v>2</v>
      </c>
      <c r="AD35">
        <v>3</v>
      </c>
      <c r="AJ35">
        <v>4</v>
      </c>
      <c r="AP35">
        <v>8</v>
      </c>
      <c r="AT35">
        <v>6</v>
      </c>
      <c r="AZ35">
        <v>5</v>
      </c>
      <c r="BF35">
        <v>7</v>
      </c>
      <c r="BQ35">
        <v>0</v>
      </c>
      <c r="BR35">
        <v>0</v>
      </c>
    </row>
    <row r="36" spans="1:70" x14ac:dyDescent="0.25">
      <c r="A36">
        <v>89768</v>
      </c>
      <c r="B36" s="1">
        <v>45042.990347222221</v>
      </c>
      <c r="L36">
        <v>2</v>
      </c>
      <c r="N36">
        <v>9</v>
      </c>
      <c r="T36">
        <v>5</v>
      </c>
      <c r="AD36">
        <v>6</v>
      </c>
      <c r="AF36">
        <v>10</v>
      </c>
      <c r="AN36">
        <v>8</v>
      </c>
      <c r="AT36">
        <v>7</v>
      </c>
      <c r="BB36">
        <v>4</v>
      </c>
      <c r="BF36">
        <v>3</v>
      </c>
      <c r="BN36">
        <v>1</v>
      </c>
      <c r="BO36" t="s">
        <v>92</v>
      </c>
      <c r="BQ36">
        <v>0</v>
      </c>
      <c r="BR36">
        <v>0</v>
      </c>
    </row>
    <row r="37" spans="1:70" ht="409.5" x14ac:dyDescent="0.25">
      <c r="A37">
        <v>89804</v>
      </c>
      <c r="B37" s="1">
        <v>45043.543368055558</v>
      </c>
      <c r="D37" t="s">
        <v>69</v>
      </c>
      <c r="F37">
        <v>95448</v>
      </c>
      <c r="L37">
        <v>7</v>
      </c>
      <c r="P37">
        <v>8</v>
      </c>
      <c r="V37">
        <v>6</v>
      </c>
      <c r="AD37">
        <v>5</v>
      </c>
      <c r="AJ37">
        <v>10</v>
      </c>
      <c r="AP37">
        <v>9</v>
      </c>
      <c r="AV37">
        <v>3</v>
      </c>
      <c r="BB37">
        <v>4</v>
      </c>
      <c r="BH37">
        <v>1</v>
      </c>
      <c r="BJ37">
        <v>2</v>
      </c>
      <c r="BK37" s="2" t="s">
        <v>319</v>
      </c>
      <c r="BL37">
        <v>11</v>
      </c>
      <c r="BM37" s="2" t="s">
        <v>320</v>
      </c>
      <c r="BN37">
        <v>12</v>
      </c>
      <c r="BO37" t="s">
        <v>93</v>
      </c>
      <c r="BQ37">
        <v>0</v>
      </c>
      <c r="BR37">
        <v>0</v>
      </c>
    </row>
    <row r="38" spans="1:70" x14ac:dyDescent="0.25">
      <c r="A38">
        <v>89823</v>
      </c>
      <c r="B38" s="1">
        <v>45043.675937499997</v>
      </c>
      <c r="D38" t="s">
        <v>71</v>
      </c>
      <c r="E38" t="s">
        <v>79</v>
      </c>
      <c r="F38">
        <v>95448</v>
      </c>
      <c r="H38">
        <v>7</v>
      </c>
      <c r="N38">
        <v>8</v>
      </c>
      <c r="T38">
        <v>9</v>
      </c>
      <c r="AD38">
        <v>1</v>
      </c>
      <c r="AJ38">
        <v>2</v>
      </c>
      <c r="AN38">
        <v>3</v>
      </c>
      <c r="AT38">
        <v>4</v>
      </c>
      <c r="AZ38">
        <v>5</v>
      </c>
      <c r="BH38">
        <v>6</v>
      </c>
      <c r="BQ38">
        <v>0</v>
      </c>
      <c r="BR38">
        <v>0</v>
      </c>
    </row>
    <row r="39" spans="1:70" x14ac:dyDescent="0.25">
      <c r="A39">
        <v>89830</v>
      </c>
      <c r="B39" s="1">
        <v>45043.692430555559</v>
      </c>
      <c r="D39" t="s">
        <v>72</v>
      </c>
      <c r="E39" t="s">
        <v>70</v>
      </c>
      <c r="L39">
        <v>8</v>
      </c>
      <c r="R39">
        <v>2</v>
      </c>
      <c r="V39">
        <v>3</v>
      </c>
      <c r="AD39">
        <v>1</v>
      </c>
      <c r="AJ39">
        <v>9</v>
      </c>
      <c r="AN39">
        <v>4</v>
      </c>
      <c r="AV39">
        <v>5</v>
      </c>
      <c r="AZ39">
        <v>6</v>
      </c>
      <c r="BF39">
        <v>7</v>
      </c>
      <c r="BQ39">
        <v>0</v>
      </c>
      <c r="BR39">
        <v>0</v>
      </c>
    </row>
    <row r="40" spans="1:70" x14ac:dyDescent="0.25">
      <c r="A40">
        <v>89859</v>
      </c>
      <c r="B40" s="1">
        <v>45043.783773148149</v>
      </c>
      <c r="D40" t="s">
        <v>71</v>
      </c>
      <c r="E40" t="s">
        <v>70</v>
      </c>
      <c r="F40">
        <v>95448</v>
      </c>
      <c r="J40">
        <v>1</v>
      </c>
      <c r="N40">
        <v>2</v>
      </c>
      <c r="V40">
        <v>3</v>
      </c>
      <c r="AB40">
        <v>4</v>
      </c>
      <c r="AJ40">
        <v>5</v>
      </c>
      <c r="AN40">
        <v>6</v>
      </c>
      <c r="AT40">
        <v>7</v>
      </c>
      <c r="BB40">
        <v>8</v>
      </c>
      <c r="BF40">
        <v>9</v>
      </c>
      <c r="BQ40">
        <v>0</v>
      </c>
      <c r="BR40">
        <v>0</v>
      </c>
    </row>
    <row r="41" spans="1:70" x14ac:dyDescent="0.25">
      <c r="A41">
        <v>89862</v>
      </c>
      <c r="B41" s="1">
        <v>45043.791875000003</v>
      </c>
      <c r="D41" t="s">
        <v>71</v>
      </c>
      <c r="E41" t="s">
        <v>74</v>
      </c>
      <c r="F41">
        <v>95448</v>
      </c>
      <c r="L41">
        <v>1</v>
      </c>
      <c r="R41">
        <v>2</v>
      </c>
      <c r="V41">
        <v>4</v>
      </c>
      <c r="Z41">
        <v>7</v>
      </c>
      <c r="AH41">
        <v>6</v>
      </c>
      <c r="AP41">
        <v>5</v>
      </c>
      <c r="AT41">
        <v>3</v>
      </c>
      <c r="AZ41">
        <v>8</v>
      </c>
      <c r="BD41">
        <v>9</v>
      </c>
      <c r="BQ41">
        <v>0</v>
      </c>
      <c r="BR41">
        <v>0</v>
      </c>
    </row>
    <row r="42" spans="1:70" x14ac:dyDescent="0.25">
      <c r="A42">
        <v>89868</v>
      </c>
      <c r="B42" s="1">
        <v>45043.823495370372</v>
      </c>
      <c r="D42" t="s">
        <v>71</v>
      </c>
      <c r="E42" t="s">
        <v>79</v>
      </c>
      <c r="F42">
        <v>95448</v>
      </c>
      <c r="J42">
        <v>3</v>
      </c>
      <c r="P42">
        <v>1</v>
      </c>
      <c r="V42">
        <v>2</v>
      </c>
      <c r="Z42">
        <v>7</v>
      </c>
      <c r="AJ42">
        <v>6</v>
      </c>
      <c r="AP42">
        <v>4</v>
      </c>
      <c r="AT42">
        <v>5</v>
      </c>
      <c r="AX42">
        <v>8</v>
      </c>
      <c r="BH42">
        <v>9</v>
      </c>
      <c r="BQ42">
        <v>0</v>
      </c>
      <c r="BR42">
        <v>0</v>
      </c>
    </row>
    <row r="43" spans="1:70" x14ac:dyDescent="0.25">
      <c r="A43">
        <v>89870</v>
      </c>
      <c r="B43" s="1">
        <v>45043.830914351849</v>
      </c>
      <c r="D43" t="s">
        <v>71</v>
      </c>
      <c r="E43" t="s">
        <v>74</v>
      </c>
      <c r="F43">
        <v>95448</v>
      </c>
      <c r="AD43">
        <v>1</v>
      </c>
      <c r="AH43">
        <v>2</v>
      </c>
      <c r="BJ43">
        <v>3</v>
      </c>
      <c r="BK43" t="s">
        <v>94</v>
      </c>
      <c r="BQ43">
        <v>0</v>
      </c>
      <c r="BR43">
        <v>0</v>
      </c>
    </row>
    <row r="44" spans="1:70" x14ac:dyDescent="0.25">
      <c r="A44">
        <v>89886</v>
      </c>
      <c r="B44" s="1">
        <v>45043.917870370373</v>
      </c>
      <c r="D44" t="s">
        <v>71</v>
      </c>
      <c r="E44" t="s">
        <v>74</v>
      </c>
      <c r="J44">
        <v>2</v>
      </c>
      <c r="R44">
        <v>3</v>
      </c>
      <c r="V44">
        <v>1</v>
      </c>
      <c r="AB44">
        <v>4</v>
      </c>
      <c r="AF44">
        <v>5</v>
      </c>
      <c r="AP44">
        <v>6</v>
      </c>
      <c r="AV44">
        <v>7</v>
      </c>
      <c r="AZ44">
        <v>8</v>
      </c>
      <c r="BD44">
        <v>9</v>
      </c>
      <c r="BQ44">
        <v>0</v>
      </c>
      <c r="BR44">
        <v>0</v>
      </c>
    </row>
    <row r="45" spans="1:70" x14ac:dyDescent="0.25">
      <c r="A45">
        <v>89891</v>
      </c>
      <c r="B45" s="1">
        <v>45043.932858796295</v>
      </c>
      <c r="D45" t="s">
        <v>71</v>
      </c>
      <c r="E45" t="s">
        <v>74</v>
      </c>
      <c r="F45">
        <v>95448</v>
      </c>
      <c r="L45">
        <v>1</v>
      </c>
      <c r="P45">
        <v>3</v>
      </c>
      <c r="V45">
        <v>4</v>
      </c>
      <c r="AD45">
        <v>7</v>
      </c>
      <c r="AH45">
        <v>8</v>
      </c>
      <c r="AP45">
        <v>2</v>
      </c>
      <c r="AR45">
        <v>9</v>
      </c>
      <c r="AZ45">
        <v>5</v>
      </c>
      <c r="BH45">
        <v>6</v>
      </c>
      <c r="BQ45">
        <v>0</v>
      </c>
      <c r="BR45">
        <v>0</v>
      </c>
    </row>
    <row r="46" spans="1:70" x14ac:dyDescent="0.25">
      <c r="A46">
        <v>89922</v>
      </c>
      <c r="B46" s="1">
        <v>45044.0390625</v>
      </c>
      <c r="D46" t="s">
        <v>71</v>
      </c>
      <c r="E46" t="s">
        <v>74</v>
      </c>
      <c r="F46">
        <v>95448</v>
      </c>
      <c r="L46">
        <v>1</v>
      </c>
      <c r="P46">
        <v>6</v>
      </c>
      <c r="V46">
        <v>4</v>
      </c>
      <c r="Z46">
        <v>8</v>
      </c>
      <c r="AH46">
        <v>5</v>
      </c>
      <c r="AN46">
        <v>2</v>
      </c>
      <c r="AT46">
        <v>3</v>
      </c>
      <c r="AZ46">
        <v>9</v>
      </c>
      <c r="BH46">
        <v>7</v>
      </c>
      <c r="BL46">
        <v>10</v>
      </c>
      <c r="BM46" t="s">
        <v>95</v>
      </c>
      <c r="BQ46">
        <v>0</v>
      </c>
      <c r="BR46">
        <v>0</v>
      </c>
    </row>
    <row r="47" spans="1:70" x14ac:dyDescent="0.25">
      <c r="A47">
        <v>89933</v>
      </c>
      <c r="B47" s="1">
        <v>45044.243796296294</v>
      </c>
      <c r="D47" t="s">
        <v>72</v>
      </c>
      <c r="E47" t="s">
        <v>70</v>
      </c>
      <c r="J47">
        <v>3</v>
      </c>
      <c r="R47">
        <v>5</v>
      </c>
      <c r="X47">
        <v>4</v>
      </c>
      <c r="AB47">
        <v>8</v>
      </c>
      <c r="AH47">
        <v>6</v>
      </c>
      <c r="AP47">
        <v>2</v>
      </c>
      <c r="AV47">
        <v>1</v>
      </c>
      <c r="AZ47">
        <v>9</v>
      </c>
      <c r="BF47">
        <v>7</v>
      </c>
      <c r="BQ47">
        <v>0</v>
      </c>
      <c r="BR47">
        <v>0</v>
      </c>
    </row>
    <row r="48" spans="1:70" x14ac:dyDescent="0.25">
      <c r="A48">
        <v>89996</v>
      </c>
      <c r="B48" s="1">
        <v>45044.934050925927</v>
      </c>
      <c r="D48" t="s">
        <v>71</v>
      </c>
      <c r="E48" t="s">
        <v>79</v>
      </c>
      <c r="F48">
        <v>95448</v>
      </c>
      <c r="L48">
        <v>1</v>
      </c>
      <c r="R48">
        <v>2</v>
      </c>
      <c r="X48">
        <v>9</v>
      </c>
      <c r="AD48">
        <v>6</v>
      </c>
      <c r="AH48">
        <v>7</v>
      </c>
      <c r="AN48">
        <v>3</v>
      </c>
      <c r="AV48">
        <v>4</v>
      </c>
      <c r="AX48">
        <v>8</v>
      </c>
      <c r="BF48">
        <v>5</v>
      </c>
      <c r="BQ48">
        <v>0</v>
      </c>
      <c r="BR48">
        <v>0</v>
      </c>
    </row>
    <row r="49" spans="1:70" x14ac:dyDescent="0.25">
      <c r="A49">
        <v>90034</v>
      </c>
      <c r="B49" s="1">
        <v>45045.645196759258</v>
      </c>
      <c r="D49" t="s">
        <v>71</v>
      </c>
      <c r="E49" t="s">
        <v>79</v>
      </c>
      <c r="F49">
        <v>95448</v>
      </c>
      <c r="L49">
        <v>3</v>
      </c>
      <c r="R49">
        <v>1</v>
      </c>
      <c r="V49">
        <v>9</v>
      </c>
      <c r="AB49">
        <v>4</v>
      </c>
      <c r="AJ49">
        <v>5</v>
      </c>
      <c r="AN49">
        <v>6</v>
      </c>
      <c r="AT49">
        <v>8</v>
      </c>
      <c r="BB49">
        <v>2</v>
      </c>
      <c r="BF49">
        <v>7</v>
      </c>
      <c r="BQ49">
        <v>0</v>
      </c>
      <c r="BR49">
        <v>0</v>
      </c>
    </row>
    <row r="50" spans="1:70" x14ac:dyDescent="0.25">
      <c r="A50">
        <v>90054</v>
      </c>
      <c r="B50" s="1">
        <v>45046.635023148148</v>
      </c>
      <c r="D50" t="s">
        <v>71</v>
      </c>
      <c r="E50" t="s">
        <v>74</v>
      </c>
      <c r="F50">
        <v>95448</v>
      </c>
      <c r="J50">
        <v>3</v>
      </c>
      <c r="N50">
        <v>1</v>
      </c>
      <c r="BH50">
        <v>2</v>
      </c>
      <c r="BQ50">
        <v>0</v>
      </c>
      <c r="BR50">
        <v>0</v>
      </c>
    </row>
    <row r="51" spans="1:70" x14ac:dyDescent="0.25">
      <c r="A51">
        <v>90055</v>
      </c>
      <c r="B51" s="1">
        <v>45046.67796296296</v>
      </c>
      <c r="D51" t="s">
        <v>69</v>
      </c>
      <c r="E51" t="s">
        <v>74</v>
      </c>
      <c r="L51">
        <v>1</v>
      </c>
      <c r="R51">
        <v>3</v>
      </c>
      <c r="V51">
        <v>9</v>
      </c>
      <c r="Z51">
        <v>8</v>
      </c>
      <c r="AF51">
        <v>5</v>
      </c>
      <c r="AP51">
        <v>7</v>
      </c>
      <c r="AV51">
        <v>4</v>
      </c>
      <c r="BB51">
        <v>2</v>
      </c>
      <c r="BH51">
        <v>6</v>
      </c>
      <c r="BQ51">
        <v>0</v>
      </c>
      <c r="BR51">
        <v>0</v>
      </c>
    </row>
    <row r="52" spans="1:70" x14ac:dyDescent="0.25">
      <c r="A52">
        <v>90057</v>
      </c>
      <c r="B52" s="1">
        <v>45046.682638888888</v>
      </c>
      <c r="D52" t="s">
        <v>71</v>
      </c>
      <c r="E52" t="s">
        <v>79</v>
      </c>
      <c r="F52">
        <v>95448</v>
      </c>
      <c r="L52">
        <v>1</v>
      </c>
      <c r="R52">
        <v>5</v>
      </c>
      <c r="V52">
        <v>6</v>
      </c>
      <c r="AD52">
        <v>2</v>
      </c>
      <c r="AJ52">
        <v>3</v>
      </c>
      <c r="AP52">
        <v>8</v>
      </c>
      <c r="AV52">
        <v>7</v>
      </c>
      <c r="AZ52">
        <v>9</v>
      </c>
      <c r="BH52">
        <v>4</v>
      </c>
      <c r="BQ52">
        <v>0</v>
      </c>
      <c r="BR52">
        <v>0</v>
      </c>
    </row>
    <row r="53" spans="1:70" x14ac:dyDescent="0.25">
      <c r="A53">
        <v>90061</v>
      </c>
      <c r="B53" s="1">
        <v>45046.724537037036</v>
      </c>
      <c r="D53" t="s">
        <v>71</v>
      </c>
      <c r="E53" t="s">
        <v>79</v>
      </c>
      <c r="AJ53">
        <v>1</v>
      </c>
      <c r="BQ53">
        <v>0</v>
      </c>
      <c r="BR53">
        <v>0</v>
      </c>
    </row>
    <row r="54" spans="1:70" x14ac:dyDescent="0.25">
      <c r="A54">
        <v>90090</v>
      </c>
      <c r="B54" s="1">
        <v>45047.086157407408</v>
      </c>
      <c r="H54">
        <v>2</v>
      </c>
      <c r="N54">
        <v>1</v>
      </c>
      <c r="Z54">
        <v>3</v>
      </c>
      <c r="AF54">
        <v>4</v>
      </c>
      <c r="AL54">
        <v>6</v>
      </c>
      <c r="AT54">
        <v>7</v>
      </c>
      <c r="AZ54">
        <v>5</v>
      </c>
      <c r="BD54">
        <v>8</v>
      </c>
      <c r="BQ54">
        <v>0</v>
      </c>
      <c r="BR54">
        <v>0</v>
      </c>
    </row>
    <row r="55" spans="1:70" x14ac:dyDescent="0.25">
      <c r="A55">
        <v>90102</v>
      </c>
      <c r="B55" s="1">
        <v>45047.167824074073</v>
      </c>
      <c r="D55" t="s">
        <v>80</v>
      </c>
      <c r="E55" t="s">
        <v>70</v>
      </c>
      <c r="L55">
        <v>4</v>
      </c>
      <c r="R55">
        <v>5</v>
      </c>
      <c r="V55">
        <v>6</v>
      </c>
      <c r="AD55">
        <v>2</v>
      </c>
      <c r="AJ55">
        <v>3</v>
      </c>
      <c r="AP55">
        <v>1</v>
      </c>
      <c r="AT55">
        <v>7</v>
      </c>
      <c r="AZ55">
        <v>8</v>
      </c>
      <c r="BF55">
        <v>9</v>
      </c>
      <c r="BQ55">
        <v>0</v>
      </c>
      <c r="BR55">
        <v>0</v>
      </c>
    </row>
    <row r="56" spans="1:70" x14ac:dyDescent="0.25">
      <c r="A56">
        <v>90152</v>
      </c>
      <c r="B56" s="1">
        <v>45047.824016203704</v>
      </c>
      <c r="D56" t="s">
        <v>71</v>
      </c>
      <c r="E56" t="s">
        <v>74</v>
      </c>
      <c r="F56">
        <v>95448</v>
      </c>
      <c r="J56">
        <v>1</v>
      </c>
      <c r="N56">
        <v>3</v>
      </c>
      <c r="T56">
        <v>4</v>
      </c>
      <c r="Z56">
        <v>5</v>
      </c>
      <c r="AF56">
        <v>6</v>
      </c>
      <c r="AN56">
        <v>9</v>
      </c>
      <c r="AV56">
        <v>8</v>
      </c>
      <c r="AZ56">
        <v>7</v>
      </c>
      <c r="BF56">
        <v>2</v>
      </c>
      <c r="BQ56">
        <v>0</v>
      </c>
      <c r="BR56">
        <v>0</v>
      </c>
    </row>
    <row r="57" spans="1:70" x14ac:dyDescent="0.25">
      <c r="A57">
        <v>90159</v>
      </c>
      <c r="B57" s="1">
        <v>45047.897638888891</v>
      </c>
      <c r="D57" t="s">
        <v>71</v>
      </c>
      <c r="E57" t="s">
        <v>70</v>
      </c>
      <c r="X57">
        <v>4</v>
      </c>
      <c r="AJ57">
        <v>3</v>
      </c>
      <c r="AV57">
        <v>2</v>
      </c>
      <c r="BH57">
        <v>1</v>
      </c>
      <c r="BQ57">
        <v>0</v>
      </c>
      <c r="BR57">
        <v>0</v>
      </c>
    </row>
    <row r="58" spans="1:70" x14ac:dyDescent="0.25">
      <c r="A58">
        <v>90194</v>
      </c>
      <c r="B58" s="1">
        <v>45047.994525462964</v>
      </c>
      <c r="D58" t="s">
        <v>71</v>
      </c>
      <c r="E58" t="s">
        <v>79</v>
      </c>
      <c r="F58">
        <v>95448</v>
      </c>
      <c r="J58">
        <v>1</v>
      </c>
      <c r="N58">
        <v>2</v>
      </c>
      <c r="T58">
        <v>3</v>
      </c>
      <c r="Z58">
        <v>4</v>
      </c>
      <c r="AF58">
        <v>5</v>
      </c>
      <c r="AN58">
        <v>6</v>
      </c>
      <c r="AV58">
        <v>7</v>
      </c>
      <c r="AZ58">
        <v>8</v>
      </c>
      <c r="BH58">
        <v>9</v>
      </c>
      <c r="BQ58">
        <v>0</v>
      </c>
      <c r="BR58">
        <v>0</v>
      </c>
    </row>
    <row r="59" spans="1:70" x14ac:dyDescent="0.25">
      <c r="A59">
        <v>90200</v>
      </c>
      <c r="B59" s="1">
        <v>45048.144479166665</v>
      </c>
      <c r="D59" t="s">
        <v>71</v>
      </c>
      <c r="E59" t="s">
        <v>74</v>
      </c>
      <c r="F59">
        <v>95448</v>
      </c>
      <c r="J59">
        <v>7</v>
      </c>
      <c r="N59">
        <v>8</v>
      </c>
      <c r="T59">
        <v>9</v>
      </c>
      <c r="AD59">
        <v>2</v>
      </c>
      <c r="AJ59">
        <v>1</v>
      </c>
      <c r="AL59">
        <v>4</v>
      </c>
      <c r="AT59">
        <v>3</v>
      </c>
      <c r="AZ59">
        <v>6</v>
      </c>
      <c r="BH59">
        <v>5</v>
      </c>
      <c r="BQ59">
        <v>0</v>
      </c>
      <c r="BR59">
        <v>0</v>
      </c>
    </row>
    <row r="60" spans="1:70" x14ac:dyDescent="0.25">
      <c r="A60">
        <v>90213</v>
      </c>
      <c r="B60" s="1">
        <v>45048.657361111109</v>
      </c>
      <c r="D60" t="s">
        <v>71</v>
      </c>
      <c r="E60" t="s">
        <v>96</v>
      </c>
      <c r="L60">
        <v>1</v>
      </c>
      <c r="R60">
        <v>2</v>
      </c>
      <c r="V60">
        <v>3</v>
      </c>
      <c r="Z60">
        <v>4</v>
      </c>
      <c r="AF60">
        <v>5</v>
      </c>
      <c r="AL60">
        <v>6</v>
      </c>
      <c r="AT60">
        <v>7</v>
      </c>
      <c r="AZ60">
        <v>8</v>
      </c>
      <c r="BH60">
        <v>9</v>
      </c>
      <c r="BQ60">
        <v>0</v>
      </c>
      <c r="BR60">
        <v>0</v>
      </c>
    </row>
    <row r="61" spans="1:70" x14ac:dyDescent="0.25">
      <c r="A61">
        <v>90214</v>
      </c>
      <c r="B61" s="1">
        <v>45048.660613425927</v>
      </c>
      <c r="D61" t="s">
        <v>69</v>
      </c>
      <c r="E61" t="s">
        <v>96</v>
      </c>
      <c r="J61">
        <v>1</v>
      </c>
      <c r="P61">
        <v>2</v>
      </c>
      <c r="X61">
        <v>3</v>
      </c>
      <c r="Z61">
        <v>4</v>
      </c>
      <c r="AJ61">
        <v>5</v>
      </c>
      <c r="AN61">
        <v>6</v>
      </c>
      <c r="AT61">
        <v>7</v>
      </c>
      <c r="BB61">
        <v>8</v>
      </c>
      <c r="BH61">
        <v>9</v>
      </c>
      <c r="BQ61">
        <v>0</v>
      </c>
      <c r="BR61">
        <v>0</v>
      </c>
    </row>
    <row r="62" spans="1:70" x14ac:dyDescent="0.25">
      <c r="A62">
        <v>90218</v>
      </c>
      <c r="B62" s="1">
        <v>45048.663310185184</v>
      </c>
      <c r="D62" t="s">
        <v>71</v>
      </c>
      <c r="E62" t="s">
        <v>96</v>
      </c>
      <c r="J62">
        <v>3</v>
      </c>
      <c r="R62">
        <v>2</v>
      </c>
      <c r="V62">
        <v>1</v>
      </c>
      <c r="AD62">
        <v>4</v>
      </c>
      <c r="AH62">
        <v>5</v>
      </c>
      <c r="AP62">
        <v>9</v>
      </c>
      <c r="AV62">
        <v>6</v>
      </c>
      <c r="AZ62">
        <v>7</v>
      </c>
      <c r="BF62">
        <v>8</v>
      </c>
      <c r="BQ62">
        <v>0</v>
      </c>
      <c r="BR62">
        <v>0</v>
      </c>
    </row>
    <row r="63" spans="1:70" x14ac:dyDescent="0.25">
      <c r="A63">
        <v>90221</v>
      </c>
      <c r="B63" s="1">
        <v>45048.672291666669</v>
      </c>
      <c r="D63" t="s">
        <v>71</v>
      </c>
      <c r="E63" t="s">
        <v>96</v>
      </c>
      <c r="J63">
        <v>4</v>
      </c>
      <c r="P63">
        <v>6</v>
      </c>
      <c r="V63">
        <v>7</v>
      </c>
      <c r="AB63">
        <v>8</v>
      </c>
      <c r="AH63">
        <v>9</v>
      </c>
      <c r="AP63">
        <v>5</v>
      </c>
      <c r="AV63">
        <v>3</v>
      </c>
      <c r="AZ63">
        <v>2</v>
      </c>
      <c r="BH63">
        <v>1</v>
      </c>
      <c r="BQ63">
        <v>0</v>
      </c>
      <c r="BR63">
        <v>0</v>
      </c>
    </row>
    <row r="64" spans="1:70" x14ac:dyDescent="0.25">
      <c r="A64">
        <v>90224</v>
      </c>
      <c r="B64" s="1">
        <v>45048.679652777777</v>
      </c>
      <c r="D64" t="s">
        <v>71</v>
      </c>
      <c r="E64" t="s">
        <v>96</v>
      </c>
      <c r="F64">
        <v>95448</v>
      </c>
      <c r="L64">
        <v>1</v>
      </c>
      <c r="P64">
        <v>2</v>
      </c>
      <c r="V64">
        <v>3</v>
      </c>
      <c r="AB64">
        <v>4</v>
      </c>
      <c r="AJ64">
        <v>5</v>
      </c>
      <c r="AN64">
        <v>6</v>
      </c>
      <c r="AT64">
        <v>7</v>
      </c>
      <c r="AZ64">
        <v>8</v>
      </c>
      <c r="BF64">
        <v>9</v>
      </c>
      <c r="BQ64">
        <v>0</v>
      </c>
      <c r="BR64">
        <v>0</v>
      </c>
    </row>
    <row r="65" spans="1:70" x14ac:dyDescent="0.25">
      <c r="A65">
        <v>90225</v>
      </c>
      <c r="B65" s="1">
        <v>45048.680312500001</v>
      </c>
      <c r="H65">
        <v>1</v>
      </c>
      <c r="P65">
        <v>2</v>
      </c>
      <c r="T65">
        <v>3</v>
      </c>
      <c r="AD65">
        <v>4</v>
      </c>
      <c r="AJ65">
        <v>5</v>
      </c>
      <c r="AN65">
        <v>6</v>
      </c>
      <c r="AT65">
        <v>7</v>
      </c>
      <c r="BB65">
        <v>8</v>
      </c>
      <c r="BF65">
        <v>9</v>
      </c>
      <c r="BQ65">
        <v>0</v>
      </c>
      <c r="BR65">
        <v>0</v>
      </c>
    </row>
    <row r="66" spans="1:70" x14ac:dyDescent="0.25">
      <c r="A66">
        <v>90226</v>
      </c>
      <c r="B66" s="1">
        <v>45048.683159722219</v>
      </c>
      <c r="D66" t="s">
        <v>71</v>
      </c>
      <c r="E66" t="s">
        <v>96</v>
      </c>
      <c r="AJ66">
        <v>10</v>
      </c>
      <c r="AL66">
        <v>7</v>
      </c>
      <c r="AP66">
        <v>9</v>
      </c>
      <c r="AV66">
        <v>8</v>
      </c>
      <c r="AX66">
        <v>1</v>
      </c>
      <c r="AZ66">
        <v>6</v>
      </c>
      <c r="BB66">
        <v>5</v>
      </c>
      <c r="BD66">
        <v>2</v>
      </c>
      <c r="BF66">
        <v>3</v>
      </c>
      <c r="BH66">
        <v>4</v>
      </c>
      <c r="BQ66">
        <v>0</v>
      </c>
      <c r="BR66">
        <v>0</v>
      </c>
    </row>
    <row r="67" spans="1:70" x14ac:dyDescent="0.25">
      <c r="A67">
        <v>90228</v>
      </c>
      <c r="B67" s="1">
        <v>45048.690798611111</v>
      </c>
      <c r="D67" t="s">
        <v>71</v>
      </c>
      <c r="E67" t="s">
        <v>96</v>
      </c>
      <c r="F67">
        <v>95448</v>
      </c>
      <c r="AZ67">
        <v>1</v>
      </c>
      <c r="BQ67">
        <v>0</v>
      </c>
      <c r="BR67">
        <v>0</v>
      </c>
    </row>
    <row r="68" spans="1:70" x14ac:dyDescent="0.25">
      <c r="A68">
        <v>90234</v>
      </c>
      <c r="B68" s="1">
        <v>45048.743726851855</v>
      </c>
      <c r="D68" t="s">
        <v>72</v>
      </c>
      <c r="E68" t="s">
        <v>70</v>
      </c>
      <c r="F68">
        <v>96492</v>
      </c>
      <c r="L68">
        <v>1</v>
      </c>
      <c r="N68">
        <v>2</v>
      </c>
      <c r="T68">
        <v>3</v>
      </c>
      <c r="Z68">
        <v>4</v>
      </c>
      <c r="AF68">
        <v>5</v>
      </c>
      <c r="AL68">
        <v>6</v>
      </c>
      <c r="AT68">
        <v>7</v>
      </c>
      <c r="AX68">
        <v>8</v>
      </c>
      <c r="BH68">
        <v>9</v>
      </c>
      <c r="BQ68">
        <v>0</v>
      </c>
      <c r="BR68">
        <v>0</v>
      </c>
    </row>
    <row r="69" spans="1:70" x14ac:dyDescent="0.25">
      <c r="A69">
        <v>90236</v>
      </c>
      <c r="B69" s="1">
        <v>45048.777546296296</v>
      </c>
      <c r="D69" t="s">
        <v>71</v>
      </c>
      <c r="E69" t="s">
        <v>79</v>
      </c>
      <c r="F69">
        <v>5448</v>
      </c>
      <c r="L69">
        <v>2</v>
      </c>
      <c r="R69">
        <v>4</v>
      </c>
      <c r="T69">
        <v>5</v>
      </c>
      <c r="AD69">
        <v>7</v>
      </c>
      <c r="AJ69">
        <v>1</v>
      </c>
      <c r="AP69">
        <v>3</v>
      </c>
      <c r="AV69">
        <v>6</v>
      </c>
      <c r="AZ69">
        <v>8</v>
      </c>
      <c r="BH69">
        <v>9</v>
      </c>
      <c r="BQ69">
        <v>0</v>
      </c>
      <c r="BR69">
        <v>0</v>
      </c>
    </row>
    <row r="70" spans="1:70" x14ac:dyDescent="0.25">
      <c r="A70">
        <v>90240</v>
      </c>
      <c r="B70" s="1">
        <v>45048.827673611115</v>
      </c>
      <c r="D70" t="s">
        <v>72</v>
      </c>
      <c r="E70" t="s">
        <v>96</v>
      </c>
      <c r="J70">
        <v>1</v>
      </c>
      <c r="T70">
        <v>2</v>
      </c>
      <c r="Z70">
        <v>3</v>
      </c>
      <c r="AB70">
        <v>4</v>
      </c>
      <c r="AF70">
        <v>16</v>
      </c>
      <c r="AH70">
        <v>17</v>
      </c>
      <c r="AJ70">
        <v>5</v>
      </c>
      <c r="AL70">
        <v>6</v>
      </c>
      <c r="AP70">
        <v>15</v>
      </c>
      <c r="AR70">
        <v>14</v>
      </c>
      <c r="AT70">
        <v>7</v>
      </c>
      <c r="AV70">
        <v>8</v>
      </c>
      <c r="AX70">
        <v>9</v>
      </c>
      <c r="AZ70">
        <v>13</v>
      </c>
      <c r="BB70">
        <v>12</v>
      </c>
      <c r="BD70">
        <v>10</v>
      </c>
      <c r="BF70">
        <v>11</v>
      </c>
      <c r="BQ70">
        <v>0</v>
      </c>
      <c r="BR70">
        <v>0</v>
      </c>
    </row>
    <row r="71" spans="1:70" x14ac:dyDescent="0.25">
      <c r="A71">
        <v>90241</v>
      </c>
      <c r="B71" s="1">
        <v>45048.828287037039</v>
      </c>
      <c r="D71" t="s">
        <v>80</v>
      </c>
      <c r="E71" t="s">
        <v>96</v>
      </c>
      <c r="F71">
        <v>95441</v>
      </c>
      <c r="H71">
        <v>1</v>
      </c>
      <c r="N71">
        <v>2</v>
      </c>
      <c r="T71">
        <v>3</v>
      </c>
      <c r="Z71">
        <v>4</v>
      </c>
      <c r="AF71">
        <v>5</v>
      </c>
      <c r="AL71">
        <v>6</v>
      </c>
      <c r="AR71">
        <v>7</v>
      </c>
      <c r="AV71">
        <v>8</v>
      </c>
      <c r="BB71">
        <v>9</v>
      </c>
      <c r="BH71">
        <v>10</v>
      </c>
      <c r="BQ71">
        <v>0</v>
      </c>
      <c r="BR71">
        <v>0</v>
      </c>
    </row>
    <row r="72" spans="1:70" x14ac:dyDescent="0.25">
      <c r="A72">
        <v>90242</v>
      </c>
      <c r="B72" s="1">
        <v>45048.828298611108</v>
      </c>
      <c r="D72" t="s">
        <v>72</v>
      </c>
      <c r="E72" t="s">
        <v>96</v>
      </c>
      <c r="H72">
        <v>1</v>
      </c>
      <c r="V72">
        <v>2</v>
      </c>
      <c r="Z72">
        <v>3</v>
      </c>
      <c r="AH72">
        <v>4</v>
      </c>
      <c r="AL72">
        <v>5</v>
      </c>
      <c r="AV72">
        <v>6</v>
      </c>
      <c r="BB72">
        <v>7</v>
      </c>
      <c r="BH72">
        <v>8</v>
      </c>
      <c r="BQ72">
        <v>0</v>
      </c>
      <c r="BR72">
        <v>0</v>
      </c>
    </row>
    <row r="73" spans="1:70" x14ac:dyDescent="0.25">
      <c r="A73">
        <v>90243</v>
      </c>
      <c r="B73" s="1">
        <v>45048.828321759262</v>
      </c>
      <c r="D73" t="s">
        <v>69</v>
      </c>
      <c r="E73" t="s">
        <v>73</v>
      </c>
      <c r="F73">
        <v>95448</v>
      </c>
      <c r="H73">
        <v>1</v>
      </c>
      <c r="J73">
        <v>2</v>
      </c>
      <c r="N73">
        <v>3</v>
      </c>
      <c r="P73">
        <v>4</v>
      </c>
      <c r="T73">
        <v>5</v>
      </c>
      <c r="Z73">
        <v>6</v>
      </c>
      <c r="AF73">
        <v>7</v>
      </c>
      <c r="AL73">
        <v>8</v>
      </c>
      <c r="AR73">
        <v>9</v>
      </c>
      <c r="AX73">
        <v>10</v>
      </c>
      <c r="BD73">
        <v>11</v>
      </c>
      <c r="BQ73">
        <v>0</v>
      </c>
      <c r="BR73">
        <v>0</v>
      </c>
    </row>
    <row r="74" spans="1:70" x14ac:dyDescent="0.25">
      <c r="A74">
        <v>90245</v>
      </c>
      <c r="B74" s="1">
        <v>45048.829918981479</v>
      </c>
      <c r="D74" t="s">
        <v>69</v>
      </c>
      <c r="E74" t="s">
        <v>73</v>
      </c>
      <c r="F74">
        <v>95448</v>
      </c>
      <c r="J74">
        <v>5</v>
      </c>
      <c r="L74">
        <v>6</v>
      </c>
      <c r="P74">
        <v>7</v>
      </c>
      <c r="R74">
        <v>8</v>
      </c>
      <c r="V74">
        <v>9</v>
      </c>
      <c r="X74">
        <v>10</v>
      </c>
      <c r="AN74">
        <v>1</v>
      </c>
      <c r="AT74">
        <v>2</v>
      </c>
      <c r="BB74">
        <v>4</v>
      </c>
      <c r="BH74">
        <v>3</v>
      </c>
      <c r="BQ74">
        <v>0</v>
      </c>
      <c r="BR74">
        <v>0</v>
      </c>
    </row>
    <row r="75" spans="1:70" x14ac:dyDescent="0.25">
      <c r="A75">
        <v>90246</v>
      </c>
      <c r="B75" s="1">
        <v>45048.830972222226</v>
      </c>
      <c r="D75" t="s">
        <v>71</v>
      </c>
      <c r="E75" t="s">
        <v>96</v>
      </c>
      <c r="AZ75">
        <v>1</v>
      </c>
      <c r="BQ75">
        <v>0</v>
      </c>
      <c r="BR75">
        <v>0</v>
      </c>
    </row>
    <row r="76" spans="1:70" x14ac:dyDescent="0.25">
      <c r="A76">
        <v>90247</v>
      </c>
      <c r="B76" s="1">
        <v>45048.833171296297</v>
      </c>
      <c r="J76">
        <v>5</v>
      </c>
      <c r="N76">
        <v>6</v>
      </c>
      <c r="V76">
        <v>8</v>
      </c>
      <c r="AD76">
        <v>2</v>
      </c>
      <c r="AH76">
        <v>7</v>
      </c>
      <c r="AN76">
        <v>4</v>
      </c>
      <c r="AT76">
        <v>3</v>
      </c>
      <c r="BB76">
        <v>1</v>
      </c>
      <c r="BD76">
        <v>9</v>
      </c>
      <c r="BQ76">
        <v>0</v>
      </c>
      <c r="BR76">
        <v>0</v>
      </c>
    </row>
    <row r="77" spans="1:70" x14ac:dyDescent="0.25">
      <c r="A77">
        <v>90248</v>
      </c>
      <c r="B77" s="1">
        <v>45048.833287037036</v>
      </c>
      <c r="D77" t="s">
        <v>71</v>
      </c>
      <c r="E77" t="s">
        <v>96</v>
      </c>
      <c r="F77">
        <v>95448</v>
      </c>
      <c r="H77">
        <v>7</v>
      </c>
      <c r="J77">
        <v>6</v>
      </c>
      <c r="L77">
        <v>1</v>
      </c>
      <c r="N77">
        <v>5</v>
      </c>
      <c r="P77">
        <v>4</v>
      </c>
      <c r="R77">
        <v>3</v>
      </c>
      <c r="X77">
        <v>2</v>
      </c>
      <c r="BQ77">
        <v>0</v>
      </c>
      <c r="BR77">
        <v>0</v>
      </c>
    </row>
    <row r="78" spans="1:70" x14ac:dyDescent="0.25">
      <c r="A78">
        <v>90249</v>
      </c>
      <c r="B78" s="1">
        <v>45048.865034722221</v>
      </c>
      <c r="D78" t="s">
        <v>71</v>
      </c>
      <c r="E78" t="s">
        <v>96</v>
      </c>
      <c r="J78">
        <v>1</v>
      </c>
      <c r="P78">
        <v>2</v>
      </c>
      <c r="V78">
        <v>3</v>
      </c>
      <c r="AB78">
        <v>4</v>
      </c>
      <c r="AH78">
        <v>5</v>
      </c>
      <c r="AP78">
        <v>6</v>
      </c>
      <c r="AR78">
        <v>9</v>
      </c>
      <c r="AT78">
        <v>7</v>
      </c>
      <c r="AX78">
        <v>8</v>
      </c>
      <c r="BQ78">
        <v>0</v>
      </c>
      <c r="BR78">
        <v>0</v>
      </c>
    </row>
    <row r="79" spans="1:70" x14ac:dyDescent="0.25">
      <c r="A79">
        <v>90250</v>
      </c>
      <c r="B79" s="1">
        <v>45048.866076388891</v>
      </c>
      <c r="D79" t="s">
        <v>71</v>
      </c>
      <c r="E79" t="s">
        <v>96</v>
      </c>
      <c r="L79">
        <v>1</v>
      </c>
      <c r="P79">
        <v>2</v>
      </c>
      <c r="T79">
        <v>5</v>
      </c>
      <c r="X79">
        <v>3</v>
      </c>
      <c r="AD79">
        <v>4</v>
      </c>
      <c r="AH79">
        <v>6</v>
      </c>
      <c r="AP79">
        <v>7</v>
      </c>
      <c r="AV79">
        <v>8</v>
      </c>
      <c r="BB79">
        <v>9</v>
      </c>
      <c r="BH79">
        <v>10</v>
      </c>
      <c r="BQ79">
        <v>0</v>
      </c>
      <c r="BR79">
        <v>0</v>
      </c>
    </row>
    <row r="80" spans="1:70" x14ac:dyDescent="0.25">
      <c r="A80">
        <v>90251</v>
      </c>
      <c r="B80" s="1">
        <v>45048.866168981483</v>
      </c>
      <c r="L80">
        <v>1</v>
      </c>
      <c r="P80">
        <v>2</v>
      </c>
      <c r="R80">
        <v>3</v>
      </c>
      <c r="T80">
        <v>4</v>
      </c>
      <c r="V80">
        <v>5</v>
      </c>
      <c r="X80">
        <v>6</v>
      </c>
      <c r="Z80">
        <v>7</v>
      </c>
      <c r="AB80">
        <v>8</v>
      </c>
      <c r="AJ80">
        <v>9</v>
      </c>
      <c r="AL80">
        <v>10</v>
      </c>
      <c r="BQ80">
        <v>0</v>
      </c>
      <c r="BR80">
        <v>0</v>
      </c>
    </row>
    <row r="81" spans="1:70" x14ac:dyDescent="0.25">
      <c r="A81">
        <v>90252</v>
      </c>
      <c r="B81" s="1">
        <v>45048.868645833332</v>
      </c>
      <c r="D81" t="s">
        <v>80</v>
      </c>
      <c r="E81" t="s">
        <v>96</v>
      </c>
      <c r="F81">
        <v>95441</v>
      </c>
      <c r="J81">
        <v>3</v>
      </c>
      <c r="R81">
        <v>4</v>
      </c>
      <c r="T81">
        <v>7</v>
      </c>
      <c r="Z81">
        <v>8</v>
      </c>
      <c r="AF81">
        <v>9</v>
      </c>
      <c r="AN81">
        <v>5</v>
      </c>
      <c r="AV81">
        <v>1</v>
      </c>
      <c r="AX81">
        <v>6</v>
      </c>
      <c r="BF81">
        <v>2</v>
      </c>
      <c r="BQ81">
        <v>0</v>
      </c>
      <c r="BR81">
        <v>0</v>
      </c>
    </row>
    <row r="82" spans="1:70" x14ac:dyDescent="0.25">
      <c r="A82">
        <v>90257</v>
      </c>
      <c r="B82" s="1">
        <v>45048.897951388892</v>
      </c>
      <c r="D82" t="s">
        <v>71</v>
      </c>
      <c r="E82" t="s">
        <v>74</v>
      </c>
      <c r="N82">
        <v>2</v>
      </c>
      <c r="P82">
        <v>6</v>
      </c>
      <c r="R82">
        <v>1</v>
      </c>
      <c r="AN82">
        <v>7</v>
      </c>
      <c r="AP82">
        <v>5</v>
      </c>
      <c r="AV82">
        <v>3</v>
      </c>
      <c r="BH82">
        <v>4</v>
      </c>
      <c r="BQ82">
        <v>0</v>
      </c>
      <c r="BR82">
        <v>0</v>
      </c>
    </row>
    <row r="83" spans="1:70" x14ac:dyDescent="0.25">
      <c r="A83">
        <v>90258</v>
      </c>
      <c r="B83" s="1">
        <v>45048.898634259262</v>
      </c>
      <c r="D83" t="s">
        <v>71</v>
      </c>
      <c r="E83" t="s">
        <v>70</v>
      </c>
      <c r="AL83">
        <v>3</v>
      </c>
      <c r="AN83">
        <v>2</v>
      </c>
      <c r="AP83">
        <v>1</v>
      </c>
      <c r="AT83">
        <v>5</v>
      </c>
      <c r="AV83">
        <v>4</v>
      </c>
      <c r="BQ83">
        <v>0</v>
      </c>
      <c r="BR83">
        <v>0</v>
      </c>
    </row>
    <row r="84" spans="1:70" x14ac:dyDescent="0.25">
      <c r="A84">
        <v>90259</v>
      </c>
      <c r="B84" s="1">
        <v>45048.89943287037</v>
      </c>
      <c r="D84" t="s">
        <v>71</v>
      </c>
      <c r="E84" t="s">
        <v>74</v>
      </c>
      <c r="AL84">
        <v>2</v>
      </c>
      <c r="AN84">
        <v>3</v>
      </c>
      <c r="AP84">
        <v>1</v>
      </c>
      <c r="AT84">
        <v>5</v>
      </c>
      <c r="AV84">
        <v>4</v>
      </c>
      <c r="BH84">
        <v>6</v>
      </c>
      <c r="BQ84">
        <v>0</v>
      </c>
      <c r="BR84">
        <v>0</v>
      </c>
    </row>
    <row r="85" spans="1:70" x14ac:dyDescent="0.25">
      <c r="A85">
        <v>90260</v>
      </c>
      <c r="B85" s="1">
        <v>45048.913576388892</v>
      </c>
      <c r="D85" t="s">
        <v>72</v>
      </c>
      <c r="E85" t="s">
        <v>74</v>
      </c>
      <c r="J85">
        <v>1</v>
      </c>
      <c r="P85">
        <v>4</v>
      </c>
      <c r="V85">
        <v>5</v>
      </c>
      <c r="AB85">
        <v>6</v>
      </c>
      <c r="AH85">
        <v>7</v>
      </c>
      <c r="AN85">
        <v>3</v>
      </c>
      <c r="AV85">
        <v>2</v>
      </c>
      <c r="BB85">
        <v>9</v>
      </c>
      <c r="BF85">
        <v>8</v>
      </c>
      <c r="BQ85">
        <v>0</v>
      </c>
      <c r="BR85">
        <v>0</v>
      </c>
    </row>
    <row r="86" spans="1:70" x14ac:dyDescent="0.25">
      <c r="A86">
        <v>90261</v>
      </c>
      <c r="B86" s="1">
        <v>45048.916446759256</v>
      </c>
      <c r="D86" t="s">
        <v>71</v>
      </c>
      <c r="E86" t="s">
        <v>74</v>
      </c>
      <c r="F86">
        <v>95448</v>
      </c>
      <c r="L86">
        <v>1</v>
      </c>
      <c r="P86">
        <v>2</v>
      </c>
      <c r="R86">
        <v>4</v>
      </c>
      <c r="V86">
        <v>3</v>
      </c>
      <c r="Z86">
        <v>5</v>
      </c>
      <c r="AF86">
        <v>6</v>
      </c>
      <c r="AP86">
        <v>7</v>
      </c>
      <c r="AV86">
        <v>8</v>
      </c>
      <c r="BB86">
        <v>9</v>
      </c>
      <c r="BH86">
        <v>10</v>
      </c>
      <c r="BQ86">
        <v>0</v>
      </c>
      <c r="BR86">
        <v>0</v>
      </c>
    </row>
    <row r="87" spans="1:70" x14ac:dyDescent="0.25">
      <c r="A87">
        <v>90262</v>
      </c>
      <c r="B87" s="1">
        <v>45048.920335648145</v>
      </c>
      <c r="D87" t="s">
        <v>72</v>
      </c>
      <c r="E87" t="s">
        <v>74</v>
      </c>
      <c r="F87">
        <v>95407</v>
      </c>
      <c r="AD87">
        <v>1</v>
      </c>
      <c r="AJ87">
        <v>2</v>
      </c>
      <c r="AV87">
        <v>3</v>
      </c>
      <c r="BB87">
        <v>4</v>
      </c>
      <c r="BQ87">
        <v>0</v>
      </c>
      <c r="BR87">
        <v>0</v>
      </c>
    </row>
    <row r="88" spans="1:70" x14ac:dyDescent="0.25">
      <c r="A88">
        <v>90282</v>
      </c>
      <c r="B88" s="1">
        <v>45049.114004629628</v>
      </c>
      <c r="L88">
        <v>4</v>
      </c>
      <c r="AH88">
        <v>1</v>
      </c>
      <c r="AN88">
        <v>2</v>
      </c>
      <c r="AR88">
        <v>10</v>
      </c>
      <c r="AT88">
        <v>3</v>
      </c>
      <c r="AV88">
        <v>9</v>
      </c>
      <c r="AX88">
        <v>5</v>
      </c>
      <c r="BD88">
        <v>8</v>
      </c>
      <c r="BF88">
        <v>6</v>
      </c>
      <c r="BH88">
        <v>7</v>
      </c>
      <c r="BQ88">
        <v>0</v>
      </c>
      <c r="BR88">
        <v>0</v>
      </c>
    </row>
    <row r="89" spans="1:70" x14ac:dyDescent="0.25">
      <c r="A89">
        <v>90292</v>
      </c>
      <c r="B89" s="1">
        <v>45049.498506944445</v>
      </c>
      <c r="D89" t="s">
        <v>71</v>
      </c>
      <c r="E89" t="s">
        <v>79</v>
      </c>
      <c r="F89">
        <v>95448</v>
      </c>
      <c r="H89">
        <v>5</v>
      </c>
      <c r="N89">
        <v>2</v>
      </c>
      <c r="T89">
        <v>6</v>
      </c>
      <c r="Z89">
        <v>4</v>
      </c>
      <c r="AF89">
        <v>3</v>
      </c>
      <c r="AL89">
        <v>8</v>
      </c>
      <c r="AR89">
        <v>7</v>
      </c>
      <c r="BB89">
        <v>1</v>
      </c>
      <c r="BD89">
        <v>9</v>
      </c>
      <c r="BQ89">
        <v>0</v>
      </c>
      <c r="BR89">
        <v>0</v>
      </c>
    </row>
    <row r="90" spans="1:70" x14ac:dyDescent="0.25">
      <c r="A90">
        <v>90295</v>
      </c>
      <c r="B90" s="1">
        <v>45049.551990740743</v>
      </c>
      <c r="D90" t="s">
        <v>71</v>
      </c>
      <c r="E90" t="s">
        <v>70</v>
      </c>
      <c r="F90">
        <v>95448</v>
      </c>
      <c r="L90">
        <v>3</v>
      </c>
      <c r="R90">
        <v>2</v>
      </c>
      <c r="X90">
        <v>1</v>
      </c>
      <c r="Z90">
        <v>8</v>
      </c>
      <c r="AF90">
        <v>9</v>
      </c>
      <c r="AN90">
        <v>4</v>
      </c>
      <c r="AT90">
        <v>5</v>
      </c>
      <c r="AZ90">
        <v>7</v>
      </c>
      <c r="BH90">
        <v>6</v>
      </c>
      <c r="BQ90">
        <v>0</v>
      </c>
      <c r="BR90">
        <v>0</v>
      </c>
    </row>
    <row r="91" spans="1:70" x14ac:dyDescent="0.25">
      <c r="A91">
        <v>90302</v>
      </c>
      <c r="B91" s="1">
        <v>45049.624837962961</v>
      </c>
      <c r="D91" t="s">
        <v>71</v>
      </c>
      <c r="E91" t="s">
        <v>70</v>
      </c>
      <c r="J91">
        <v>1</v>
      </c>
      <c r="R91">
        <v>2</v>
      </c>
      <c r="V91">
        <v>3</v>
      </c>
      <c r="AD91">
        <v>4</v>
      </c>
      <c r="AH91">
        <v>5</v>
      </c>
      <c r="AP91">
        <v>6</v>
      </c>
      <c r="AV91">
        <v>9</v>
      </c>
      <c r="AZ91">
        <v>8</v>
      </c>
      <c r="BH91">
        <v>7</v>
      </c>
      <c r="BQ91">
        <v>0</v>
      </c>
      <c r="BR91">
        <v>0</v>
      </c>
    </row>
    <row r="92" spans="1:70" x14ac:dyDescent="0.25">
      <c r="A92">
        <v>90303</v>
      </c>
      <c r="B92" s="1">
        <v>45049.627569444441</v>
      </c>
      <c r="D92" t="s">
        <v>71</v>
      </c>
      <c r="E92" t="s">
        <v>74</v>
      </c>
      <c r="F92">
        <v>95448</v>
      </c>
      <c r="J92">
        <v>7</v>
      </c>
      <c r="R92">
        <v>6</v>
      </c>
      <c r="X92">
        <v>8</v>
      </c>
      <c r="AB92">
        <v>2</v>
      </c>
      <c r="AH92">
        <v>3</v>
      </c>
      <c r="AL92">
        <v>9</v>
      </c>
      <c r="AV92">
        <v>1</v>
      </c>
      <c r="AX92">
        <v>4</v>
      </c>
      <c r="BD92">
        <v>5</v>
      </c>
      <c r="BQ92">
        <v>0</v>
      </c>
      <c r="BR92">
        <v>0</v>
      </c>
    </row>
    <row r="93" spans="1:70" x14ac:dyDescent="0.25">
      <c r="A93">
        <v>90304</v>
      </c>
      <c r="B93" s="1">
        <v>45049.628113425926</v>
      </c>
      <c r="D93" t="s">
        <v>71</v>
      </c>
      <c r="E93" t="s">
        <v>79</v>
      </c>
      <c r="F93">
        <v>95448</v>
      </c>
      <c r="L93">
        <v>3</v>
      </c>
      <c r="R93">
        <v>1</v>
      </c>
      <c r="V93">
        <v>4</v>
      </c>
      <c r="AB93">
        <v>5</v>
      </c>
      <c r="AF93">
        <v>6</v>
      </c>
      <c r="AN93">
        <v>7</v>
      </c>
      <c r="AT93">
        <v>8</v>
      </c>
      <c r="AZ93">
        <v>9</v>
      </c>
      <c r="BH93">
        <v>2</v>
      </c>
      <c r="BQ93">
        <v>0</v>
      </c>
      <c r="BR93">
        <v>0</v>
      </c>
    </row>
    <row r="94" spans="1:70" x14ac:dyDescent="0.25">
      <c r="A94">
        <v>90305</v>
      </c>
      <c r="B94" s="1">
        <v>45049.62939814815</v>
      </c>
      <c r="D94" t="s">
        <v>71</v>
      </c>
      <c r="J94">
        <v>2</v>
      </c>
      <c r="P94">
        <v>3</v>
      </c>
      <c r="V94">
        <v>5</v>
      </c>
      <c r="AB94">
        <v>4</v>
      </c>
      <c r="AF94">
        <v>9</v>
      </c>
      <c r="AP94">
        <v>1</v>
      </c>
      <c r="AR94">
        <v>6</v>
      </c>
      <c r="AX94">
        <v>8</v>
      </c>
      <c r="BF94">
        <v>7</v>
      </c>
      <c r="BQ94">
        <v>0</v>
      </c>
      <c r="BR94">
        <v>0</v>
      </c>
    </row>
    <row r="95" spans="1:70" x14ac:dyDescent="0.25">
      <c r="A95">
        <v>90306</v>
      </c>
      <c r="B95" s="1">
        <v>45049.629687499997</v>
      </c>
      <c r="L95">
        <v>9</v>
      </c>
      <c r="P95">
        <v>7</v>
      </c>
      <c r="T95">
        <v>8</v>
      </c>
      <c r="AD95">
        <v>6</v>
      </c>
      <c r="AH95">
        <v>5</v>
      </c>
      <c r="AL95">
        <v>1</v>
      </c>
      <c r="AR95">
        <v>4</v>
      </c>
      <c r="BB95">
        <v>2</v>
      </c>
      <c r="BH95">
        <v>3</v>
      </c>
      <c r="BQ95">
        <v>0</v>
      </c>
      <c r="BR95">
        <v>0</v>
      </c>
    </row>
    <row r="96" spans="1:70" x14ac:dyDescent="0.25">
      <c r="A96">
        <v>90307</v>
      </c>
      <c r="B96" s="1">
        <v>45049.630208333336</v>
      </c>
      <c r="D96" t="s">
        <v>71</v>
      </c>
      <c r="E96" t="s">
        <v>70</v>
      </c>
      <c r="F96">
        <v>95448</v>
      </c>
      <c r="H96">
        <v>8</v>
      </c>
      <c r="N96">
        <v>7</v>
      </c>
      <c r="V96">
        <v>9</v>
      </c>
      <c r="AD96">
        <v>1</v>
      </c>
      <c r="AJ96">
        <v>3</v>
      </c>
      <c r="AP96">
        <v>6</v>
      </c>
      <c r="AT96">
        <v>5</v>
      </c>
      <c r="BB96">
        <v>2</v>
      </c>
      <c r="BF96">
        <v>4</v>
      </c>
      <c r="BQ96">
        <v>0</v>
      </c>
      <c r="BR96">
        <v>0</v>
      </c>
    </row>
    <row r="97" spans="1:70" x14ac:dyDescent="0.25">
      <c r="A97">
        <v>90308</v>
      </c>
      <c r="B97" s="1">
        <v>45049.630416666667</v>
      </c>
      <c r="D97" t="s">
        <v>71</v>
      </c>
      <c r="E97" t="s">
        <v>79</v>
      </c>
      <c r="F97">
        <v>95448</v>
      </c>
      <c r="L97">
        <v>1</v>
      </c>
      <c r="R97">
        <v>2</v>
      </c>
      <c r="X97">
        <v>3</v>
      </c>
      <c r="AD97">
        <v>4</v>
      </c>
      <c r="AJ97">
        <v>5</v>
      </c>
      <c r="AP97">
        <v>6</v>
      </c>
      <c r="AV97">
        <v>7</v>
      </c>
      <c r="BB97">
        <v>8</v>
      </c>
      <c r="BH97">
        <v>9</v>
      </c>
      <c r="BQ97">
        <v>0</v>
      </c>
      <c r="BR97">
        <v>0</v>
      </c>
    </row>
    <row r="98" spans="1:70" x14ac:dyDescent="0.25">
      <c r="A98">
        <v>90309</v>
      </c>
      <c r="B98" s="1">
        <v>45049.632615740738</v>
      </c>
      <c r="D98" t="s">
        <v>71</v>
      </c>
      <c r="H98">
        <v>3</v>
      </c>
      <c r="N98">
        <v>4</v>
      </c>
      <c r="T98">
        <v>5</v>
      </c>
      <c r="Z98">
        <v>2</v>
      </c>
      <c r="AF98">
        <v>6</v>
      </c>
      <c r="AL98">
        <v>7</v>
      </c>
      <c r="AR98">
        <v>8</v>
      </c>
      <c r="AX98">
        <v>1</v>
      </c>
      <c r="BD98">
        <v>9</v>
      </c>
      <c r="BQ98">
        <v>0</v>
      </c>
      <c r="BR98">
        <v>0</v>
      </c>
    </row>
    <row r="99" spans="1:70" x14ac:dyDescent="0.25">
      <c r="A99">
        <v>90310</v>
      </c>
      <c r="B99" s="1">
        <v>45049.632881944446</v>
      </c>
      <c r="D99" t="s">
        <v>71</v>
      </c>
      <c r="E99" t="s">
        <v>79</v>
      </c>
      <c r="H99">
        <v>1</v>
      </c>
      <c r="N99">
        <v>2</v>
      </c>
      <c r="T99">
        <v>3</v>
      </c>
      <c r="Z99">
        <v>4</v>
      </c>
      <c r="AF99">
        <v>5</v>
      </c>
      <c r="AL99">
        <v>6</v>
      </c>
      <c r="AR99">
        <v>7</v>
      </c>
      <c r="AX99">
        <v>8</v>
      </c>
      <c r="BD99">
        <v>9</v>
      </c>
      <c r="BQ99">
        <v>0</v>
      </c>
      <c r="BR99">
        <v>0</v>
      </c>
    </row>
    <row r="100" spans="1:70" x14ac:dyDescent="0.25">
      <c r="A100">
        <v>90311</v>
      </c>
      <c r="B100" s="1">
        <v>45049.63318287037</v>
      </c>
      <c r="D100" t="s">
        <v>71</v>
      </c>
      <c r="E100" t="s">
        <v>79</v>
      </c>
      <c r="H100">
        <v>3</v>
      </c>
      <c r="N100">
        <v>4</v>
      </c>
      <c r="V100">
        <v>5</v>
      </c>
      <c r="AB100">
        <v>6</v>
      </c>
      <c r="AJ100">
        <v>1</v>
      </c>
      <c r="AN100">
        <v>7</v>
      </c>
      <c r="AT100">
        <v>8</v>
      </c>
      <c r="BB100">
        <v>2</v>
      </c>
      <c r="BQ100">
        <v>0</v>
      </c>
      <c r="BR100">
        <v>0</v>
      </c>
    </row>
    <row r="101" spans="1:70" x14ac:dyDescent="0.25">
      <c r="A101">
        <v>90312</v>
      </c>
      <c r="B101" s="1">
        <v>45049.633449074077</v>
      </c>
      <c r="D101" t="s">
        <v>69</v>
      </c>
      <c r="E101" t="s">
        <v>70</v>
      </c>
      <c r="F101">
        <v>95448</v>
      </c>
      <c r="L101">
        <v>3</v>
      </c>
      <c r="R101">
        <v>6</v>
      </c>
      <c r="X101">
        <v>1</v>
      </c>
      <c r="AD101">
        <v>8</v>
      </c>
      <c r="AF101">
        <v>7</v>
      </c>
      <c r="AP101">
        <v>2</v>
      </c>
      <c r="AV101">
        <v>5</v>
      </c>
      <c r="AX101">
        <v>9</v>
      </c>
      <c r="BH101">
        <v>10</v>
      </c>
      <c r="BJ101">
        <v>4</v>
      </c>
      <c r="BK101" t="s">
        <v>97</v>
      </c>
      <c r="BL101">
        <v>11</v>
      </c>
      <c r="BM101" t="s">
        <v>98</v>
      </c>
      <c r="BN101">
        <v>12</v>
      </c>
      <c r="BO101" t="s">
        <v>99</v>
      </c>
      <c r="BQ101">
        <v>0</v>
      </c>
      <c r="BR101">
        <v>0</v>
      </c>
    </row>
    <row r="102" spans="1:70" x14ac:dyDescent="0.25">
      <c r="A102">
        <v>90313</v>
      </c>
      <c r="B102" s="1">
        <v>45049.634131944447</v>
      </c>
      <c r="D102" t="s">
        <v>69</v>
      </c>
      <c r="E102" t="s">
        <v>79</v>
      </c>
      <c r="F102">
        <v>95448</v>
      </c>
      <c r="H102">
        <v>1</v>
      </c>
      <c r="N102">
        <v>2</v>
      </c>
      <c r="T102">
        <v>3</v>
      </c>
      <c r="Z102">
        <v>4</v>
      </c>
      <c r="AF102">
        <v>5</v>
      </c>
      <c r="AL102">
        <v>6</v>
      </c>
      <c r="AR102">
        <v>7</v>
      </c>
      <c r="AX102">
        <v>8</v>
      </c>
      <c r="BD102">
        <v>9</v>
      </c>
      <c r="BJ102">
        <v>10</v>
      </c>
      <c r="BK102" t="s">
        <v>100</v>
      </c>
      <c r="BQ102">
        <v>0</v>
      </c>
      <c r="BR102">
        <v>0</v>
      </c>
    </row>
    <row r="103" spans="1:70" x14ac:dyDescent="0.25">
      <c r="A103">
        <v>90315</v>
      </c>
      <c r="B103" s="1">
        <v>45049.634282407409</v>
      </c>
      <c r="D103" t="s">
        <v>69</v>
      </c>
      <c r="E103" t="s">
        <v>74</v>
      </c>
      <c r="F103">
        <v>95448</v>
      </c>
      <c r="J103">
        <v>2</v>
      </c>
      <c r="R103">
        <v>5</v>
      </c>
      <c r="V103">
        <v>7</v>
      </c>
      <c r="AD103">
        <v>4</v>
      </c>
      <c r="AJ103">
        <v>3</v>
      </c>
      <c r="AP103">
        <v>1</v>
      </c>
      <c r="AV103">
        <v>6</v>
      </c>
      <c r="BQ103">
        <v>0</v>
      </c>
      <c r="BR103">
        <v>0</v>
      </c>
    </row>
    <row r="104" spans="1:70" x14ac:dyDescent="0.25">
      <c r="A104">
        <v>90316</v>
      </c>
      <c r="B104" s="1">
        <v>45049.635254629633</v>
      </c>
      <c r="D104" t="s">
        <v>71</v>
      </c>
      <c r="E104" t="s">
        <v>74</v>
      </c>
      <c r="F104">
        <v>95448</v>
      </c>
      <c r="J104">
        <v>2</v>
      </c>
      <c r="P104">
        <v>3</v>
      </c>
      <c r="V104">
        <v>9</v>
      </c>
      <c r="AD104">
        <v>4</v>
      </c>
      <c r="AH104">
        <v>6</v>
      </c>
      <c r="AP104">
        <v>7</v>
      </c>
      <c r="AV104">
        <v>8</v>
      </c>
      <c r="AZ104">
        <v>5</v>
      </c>
      <c r="BH104">
        <v>1</v>
      </c>
      <c r="BQ104">
        <v>0</v>
      </c>
      <c r="BR104">
        <v>0</v>
      </c>
    </row>
    <row r="105" spans="1:70" x14ac:dyDescent="0.25">
      <c r="A105">
        <v>90317</v>
      </c>
      <c r="B105" s="1">
        <v>45049.637094907404</v>
      </c>
      <c r="D105" t="s">
        <v>101</v>
      </c>
      <c r="E105" t="s">
        <v>74</v>
      </c>
      <c r="F105">
        <v>95436</v>
      </c>
      <c r="L105">
        <v>2</v>
      </c>
      <c r="R105">
        <v>3</v>
      </c>
      <c r="X105">
        <v>4</v>
      </c>
      <c r="AD105">
        <v>5</v>
      </c>
      <c r="AJ105">
        <v>8</v>
      </c>
      <c r="AP105">
        <v>1</v>
      </c>
      <c r="AV105">
        <v>6</v>
      </c>
      <c r="BB105">
        <v>7</v>
      </c>
      <c r="BH105">
        <v>9</v>
      </c>
      <c r="BJ105">
        <v>10</v>
      </c>
      <c r="BK105" t="s">
        <v>102</v>
      </c>
      <c r="BQ105">
        <v>0</v>
      </c>
      <c r="BR105">
        <v>0</v>
      </c>
    </row>
    <row r="106" spans="1:70" x14ac:dyDescent="0.25">
      <c r="A106">
        <v>90318</v>
      </c>
      <c r="B106" s="1">
        <v>45049.639398148145</v>
      </c>
      <c r="D106" t="s">
        <v>71</v>
      </c>
      <c r="E106" t="s">
        <v>70</v>
      </c>
      <c r="F106">
        <v>95448</v>
      </c>
      <c r="H106">
        <v>1</v>
      </c>
      <c r="N106">
        <v>2</v>
      </c>
      <c r="T106">
        <v>3</v>
      </c>
      <c r="Z106">
        <v>4</v>
      </c>
      <c r="AF106">
        <v>5</v>
      </c>
      <c r="AL106">
        <v>6</v>
      </c>
      <c r="AR106">
        <v>7</v>
      </c>
      <c r="AX106">
        <v>8</v>
      </c>
      <c r="BD106">
        <v>9</v>
      </c>
      <c r="BJ106">
        <v>10</v>
      </c>
      <c r="BK106" t="s">
        <v>103</v>
      </c>
      <c r="BL106">
        <v>11</v>
      </c>
      <c r="BM106" t="s">
        <v>104</v>
      </c>
      <c r="BN106">
        <v>12</v>
      </c>
      <c r="BO106" t="s">
        <v>105</v>
      </c>
      <c r="BQ106">
        <v>0</v>
      </c>
      <c r="BR106">
        <v>0</v>
      </c>
    </row>
    <row r="107" spans="1:70" x14ac:dyDescent="0.25">
      <c r="A107">
        <v>90319</v>
      </c>
      <c r="B107" s="1">
        <v>45049.641770833332</v>
      </c>
      <c r="D107" t="s">
        <v>71</v>
      </c>
      <c r="E107" t="s">
        <v>79</v>
      </c>
      <c r="F107">
        <v>95448</v>
      </c>
      <c r="J107">
        <v>4</v>
      </c>
      <c r="R107">
        <v>6</v>
      </c>
      <c r="V107">
        <v>5</v>
      </c>
      <c r="AD107">
        <v>7</v>
      </c>
      <c r="AJ107">
        <v>3</v>
      </c>
      <c r="AP107">
        <v>1</v>
      </c>
      <c r="AT107">
        <v>2</v>
      </c>
      <c r="AZ107">
        <v>9</v>
      </c>
      <c r="BF107">
        <v>8</v>
      </c>
      <c r="BQ107">
        <v>0</v>
      </c>
      <c r="BR107">
        <v>0</v>
      </c>
    </row>
    <row r="108" spans="1:70" x14ac:dyDescent="0.25">
      <c r="A108">
        <v>90322</v>
      </c>
      <c r="B108" s="1">
        <v>45049.643946759257</v>
      </c>
      <c r="D108" t="s">
        <v>69</v>
      </c>
      <c r="E108" t="s">
        <v>70</v>
      </c>
      <c r="F108">
        <v>95448</v>
      </c>
      <c r="J108">
        <v>2</v>
      </c>
      <c r="N108">
        <v>4</v>
      </c>
      <c r="V108">
        <v>5</v>
      </c>
      <c r="AD108">
        <v>3</v>
      </c>
      <c r="AE108" t="s">
        <v>106</v>
      </c>
      <c r="AH108">
        <v>9</v>
      </c>
      <c r="AI108" t="s">
        <v>107</v>
      </c>
      <c r="AP108">
        <v>6</v>
      </c>
      <c r="AV108">
        <v>8</v>
      </c>
      <c r="AZ108">
        <v>7</v>
      </c>
      <c r="BF108">
        <v>10</v>
      </c>
      <c r="BL108">
        <v>1</v>
      </c>
      <c r="BM108" t="s">
        <v>108</v>
      </c>
      <c r="BQ108">
        <v>0</v>
      </c>
      <c r="BR108">
        <v>0</v>
      </c>
    </row>
    <row r="109" spans="1:70" x14ac:dyDescent="0.25">
      <c r="A109">
        <v>90324</v>
      </c>
      <c r="B109" s="1">
        <v>45049.645462962966</v>
      </c>
      <c r="D109" t="s">
        <v>69</v>
      </c>
      <c r="E109" t="s">
        <v>74</v>
      </c>
      <c r="F109">
        <v>95448</v>
      </c>
      <c r="L109">
        <v>1</v>
      </c>
      <c r="R109">
        <v>4</v>
      </c>
      <c r="X109">
        <v>2</v>
      </c>
      <c r="AD109">
        <v>3</v>
      </c>
      <c r="AJ109">
        <v>5</v>
      </c>
      <c r="AP109">
        <v>6</v>
      </c>
      <c r="AV109">
        <v>7</v>
      </c>
      <c r="BB109">
        <v>8</v>
      </c>
      <c r="BF109">
        <v>9</v>
      </c>
      <c r="BQ109">
        <v>0</v>
      </c>
      <c r="BR109">
        <v>0</v>
      </c>
    </row>
    <row r="110" spans="1:70" x14ac:dyDescent="0.25">
      <c r="A110">
        <v>90325</v>
      </c>
      <c r="B110" s="1">
        <v>45049.64702546296</v>
      </c>
      <c r="D110" t="s">
        <v>71</v>
      </c>
      <c r="E110" t="s">
        <v>74</v>
      </c>
      <c r="J110">
        <v>1</v>
      </c>
      <c r="P110">
        <v>2</v>
      </c>
      <c r="T110">
        <v>3</v>
      </c>
      <c r="AD110">
        <v>4</v>
      </c>
      <c r="AJ110">
        <v>5</v>
      </c>
      <c r="AP110">
        <v>6</v>
      </c>
      <c r="AT110">
        <v>7</v>
      </c>
      <c r="AX110">
        <v>8</v>
      </c>
      <c r="BD110">
        <v>9</v>
      </c>
      <c r="BQ110">
        <v>0</v>
      </c>
      <c r="BR110">
        <v>0</v>
      </c>
    </row>
    <row r="111" spans="1:70" x14ac:dyDescent="0.25">
      <c r="A111">
        <v>90326</v>
      </c>
      <c r="B111" s="1">
        <v>45049.647129629629</v>
      </c>
      <c r="D111" t="s">
        <v>69</v>
      </c>
      <c r="H111">
        <v>2</v>
      </c>
      <c r="J111">
        <v>6</v>
      </c>
      <c r="N111">
        <v>4</v>
      </c>
      <c r="T111">
        <v>5</v>
      </c>
      <c r="Z111">
        <v>1</v>
      </c>
      <c r="AF111">
        <v>7</v>
      </c>
      <c r="AL111">
        <v>8</v>
      </c>
      <c r="AT111">
        <v>9</v>
      </c>
      <c r="AZ111">
        <v>10</v>
      </c>
      <c r="BH111">
        <v>3</v>
      </c>
      <c r="BJ111">
        <v>11</v>
      </c>
      <c r="BK111" t="s">
        <v>109</v>
      </c>
      <c r="BL111">
        <v>12</v>
      </c>
      <c r="BM111" t="s">
        <v>110</v>
      </c>
      <c r="BN111">
        <v>13</v>
      </c>
      <c r="BO111" t="s">
        <v>111</v>
      </c>
      <c r="BQ111">
        <v>0</v>
      </c>
      <c r="BR111">
        <v>0</v>
      </c>
    </row>
    <row r="112" spans="1:70" x14ac:dyDescent="0.25">
      <c r="A112">
        <v>90327</v>
      </c>
      <c r="B112" s="1">
        <v>45049.65179398148</v>
      </c>
      <c r="J112">
        <v>1</v>
      </c>
      <c r="R112">
        <v>2</v>
      </c>
      <c r="V112">
        <v>3</v>
      </c>
      <c r="AB112">
        <v>4</v>
      </c>
      <c r="AH112">
        <v>5</v>
      </c>
      <c r="AP112">
        <v>6</v>
      </c>
      <c r="AT112">
        <v>7</v>
      </c>
      <c r="AZ112">
        <v>8</v>
      </c>
      <c r="BH112">
        <v>9</v>
      </c>
      <c r="BQ112">
        <v>0</v>
      </c>
      <c r="BR112">
        <v>0</v>
      </c>
    </row>
    <row r="113" spans="1:70" x14ac:dyDescent="0.25">
      <c r="A113">
        <v>90328</v>
      </c>
      <c r="B113" s="1">
        <v>45049.652106481481</v>
      </c>
      <c r="D113" t="s">
        <v>71</v>
      </c>
      <c r="E113" t="s">
        <v>96</v>
      </c>
      <c r="R113">
        <v>1</v>
      </c>
      <c r="X113">
        <v>2</v>
      </c>
      <c r="AB113">
        <v>3</v>
      </c>
      <c r="AH113">
        <v>4</v>
      </c>
      <c r="AL113">
        <v>5</v>
      </c>
      <c r="AR113">
        <v>6</v>
      </c>
      <c r="AZ113">
        <v>7</v>
      </c>
      <c r="BH113">
        <v>8</v>
      </c>
      <c r="BQ113">
        <v>0</v>
      </c>
      <c r="BR113">
        <v>0</v>
      </c>
    </row>
    <row r="114" spans="1:70" x14ac:dyDescent="0.25">
      <c r="A114">
        <v>90329</v>
      </c>
      <c r="B114" s="1">
        <v>45049.652291666665</v>
      </c>
      <c r="F114">
        <v>95448</v>
      </c>
      <c r="J114">
        <v>1</v>
      </c>
      <c r="P114">
        <v>2</v>
      </c>
      <c r="X114">
        <v>3</v>
      </c>
      <c r="AH114">
        <v>4</v>
      </c>
      <c r="AN114">
        <v>5</v>
      </c>
      <c r="AV114">
        <v>6</v>
      </c>
      <c r="BQ114">
        <v>0</v>
      </c>
      <c r="BR114">
        <v>0</v>
      </c>
    </row>
    <row r="115" spans="1:70" x14ac:dyDescent="0.25">
      <c r="A115">
        <v>90330</v>
      </c>
      <c r="B115" s="1">
        <v>45049.653009259258</v>
      </c>
      <c r="D115" t="s">
        <v>71</v>
      </c>
      <c r="E115" t="s">
        <v>96</v>
      </c>
      <c r="J115">
        <v>3</v>
      </c>
      <c r="P115">
        <v>2</v>
      </c>
      <c r="V115">
        <v>6</v>
      </c>
      <c r="AB115">
        <v>9</v>
      </c>
      <c r="AJ115">
        <v>4</v>
      </c>
      <c r="AN115">
        <v>8</v>
      </c>
      <c r="AT115">
        <v>5</v>
      </c>
      <c r="AX115">
        <v>7</v>
      </c>
      <c r="BH115">
        <v>1</v>
      </c>
      <c r="BQ115">
        <v>0</v>
      </c>
      <c r="BR115">
        <v>0</v>
      </c>
    </row>
    <row r="116" spans="1:70" x14ac:dyDescent="0.25">
      <c r="A116">
        <v>90331</v>
      </c>
      <c r="B116" s="1">
        <v>45049.653078703705</v>
      </c>
      <c r="D116" t="s">
        <v>69</v>
      </c>
      <c r="E116" t="s">
        <v>70</v>
      </c>
      <c r="F116">
        <v>95448</v>
      </c>
      <c r="L116">
        <v>2</v>
      </c>
      <c r="AD116">
        <v>4</v>
      </c>
      <c r="BH116">
        <v>3</v>
      </c>
      <c r="BJ116">
        <v>1</v>
      </c>
      <c r="BK116" t="s">
        <v>112</v>
      </c>
      <c r="BQ116">
        <v>0</v>
      </c>
      <c r="BR116">
        <v>0</v>
      </c>
    </row>
    <row r="117" spans="1:70" x14ac:dyDescent="0.25">
      <c r="A117">
        <v>90332</v>
      </c>
      <c r="B117" s="1">
        <v>45049.653136574074</v>
      </c>
      <c r="BJ117">
        <v>1</v>
      </c>
      <c r="BK117" t="s">
        <v>113</v>
      </c>
      <c r="BQ117">
        <v>0</v>
      </c>
      <c r="BR117">
        <v>0</v>
      </c>
    </row>
    <row r="118" spans="1:70" x14ac:dyDescent="0.25">
      <c r="A118">
        <v>90333</v>
      </c>
      <c r="B118" s="1">
        <v>45049.653298611112</v>
      </c>
      <c r="D118" t="s">
        <v>71</v>
      </c>
      <c r="E118" t="s">
        <v>74</v>
      </c>
      <c r="F118">
        <v>95448</v>
      </c>
      <c r="X118">
        <v>3</v>
      </c>
      <c r="AD118">
        <v>2</v>
      </c>
      <c r="AP118">
        <v>1</v>
      </c>
      <c r="BQ118">
        <v>0</v>
      </c>
      <c r="BR118">
        <v>0</v>
      </c>
    </row>
    <row r="119" spans="1:70" x14ac:dyDescent="0.25">
      <c r="A119">
        <v>90334</v>
      </c>
      <c r="B119" s="1">
        <v>45049.653749999998</v>
      </c>
      <c r="H119">
        <v>3</v>
      </c>
      <c r="N119">
        <v>4</v>
      </c>
      <c r="V119">
        <v>2</v>
      </c>
      <c r="Z119">
        <v>1</v>
      </c>
      <c r="AH119">
        <v>5</v>
      </c>
      <c r="AL119">
        <v>6</v>
      </c>
      <c r="AV119">
        <v>7</v>
      </c>
      <c r="AZ119">
        <v>8</v>
      </c>
      <c r="BH119">
        <v>9</v>
      </c>
      <c r="BQ119">
        <v>0</v>
      </c>
      <c r="BR119">
        <v>0</v>
      </c>
    </row>
    <row r="120" spans="1:70" x14ac:dyDescent="0.25">
      <c r="A120">
        <v>90335</v>
      </c>
      <c r="B120" s="1">
        <v>45049.653923611113</v>
      </c>
      <c r="D120" t="s">
        <v>71</v>
      </c>
      <c r="E120" t="s">
        <v>96</v>
      </c>
      <c r="F120">
        <v>95448</v>
      </c>
      <c r="L120">
        <v>8</v>
      </c>
      <c r="P120">
        <v>9</v>
      </c>
      <c r="V120">
        <v>1</v>
      </c>
      <c r="AB120">
        <v>2</v>
      </c>
      <c r="AJ120">
        <v>3</v>
      </c>
      <c r="AL120">
        <v>4</v>
      </c>
      <c r="AV120">
        <v>5</v>
      </c>
      <c r="AZ120">
        <v>6</v>
      </c>
      <c r="BH120">
        <v>7</v>
      </c>
      <c r="BQ120">
        <v>0</v>
      </c>
      <c r="BR120">
        <v>0</v>
      </c>
    </row>
    <row r="121" spans="1:70" x14ac:dyDescent="0.25">
      <c r="A121">
        <v>90336</v>
      </c>
      <c r="B121" s="1">
        <v>45049.655115740738</v>
      </c>
      <c r="D121" t="s">
        <v>69</v>
      </c>
      <c r="E121" t="s">
        <v>74</v>
      </c>
      <c r="AL121">
        <v>1</v>
      </c>
      <c r="AR121">
        <v>2</v>
      </c>
      <c r="BD121">
        <v>3</v>
      </c>
      <c r="BJ121">
        <v>4</v>
      </c>
      <c r="BK121" t="s">
        <v>114</v>
      </c>
      <c r="BQ121">
        <v>0</v>
      </c>
      <c r="BR121">
        <v>0</v>
      </c>
    </row>
    <row r="122" spans="1:70" x14ac:dyDescent="0.25">
      <c r="A122">
        <v>90337</v>
      </c>
      <c r="B122" s="1">
        <v>45049.655532407407</v>
      </c>
      <c r="D122" t="s">
        <v>71</v>
      </c>
      <c r="E122" t="s">
        <v>73</v>
      </c>
      <c r="F122">
        <v>95448</v>
      </c>
      <c r="N122">
        <v>4</v>
      </c>
      <c r="P122">
        <v>3</v>
      </c>
      <c r="R122">
        <v>5</v>
      </c>
      <c r="V122">
        <v>1</v>
      </c>
      <c r="X122">
        <v>2</v>
      </c>
      <c r="AB122">
        <v>7</v>
      </c>
      <c r="AD122">
        <v>6</v>
      </c>
      <c r="AH122">
        <v>8</v>
      </c>
      <c r="AN122">
        <v>9</v>
      </c>
      <c r="BQ122">
        <v>0</v>
      </c>
      <c r="BR122">
        <v>0</v>
      </c>
    </row>
    <row r="123" spans="1:70" x14ac:dyDescent="0.25">
      <c r="A123">
        <v>90339</v>
      </c>
      <c r="B123" s="1">
        <v>45049.655590277776</v>
      </c>
      <c r="D123" t="s">
        <v>71</v>
      </c>
      <c r="E123" t="s">
        <v>96</v>
      </c>
      <c r="J123">
        <v>1</v>
      </c>
      <c r="P123">
        <v>9</v>
      </c>
      <c r="X123">
        <v>3</v>
      </c>
      <c r="AD123">
        <v>6</v>
      </c>
      <c r="AH123">
        <v>4</v>
      </c>
      <c r="AN123">
        <v>7</v>
      </c>
      <c r="AV123">
        <v>2</v>
      </c>
      <c r="AZ123">
        <v>5</v>
      </c>
      <c r="BH123">
        <v>8</v>
      </c>
      <c r="BQ123">
        <v>0</v>
      </c>
      <c r="BR123">
        <v>0</v>
      </c>
    </row>
    <row r="124" spans="1:70" x14ac:dyDescent="0.25">
      <c r="A124">
        <v>90340</v>
      </c>
      <c r="B124" s="1">
        <v>45049.655682870369</v>
      </c>
      <c r="D124" t="s">
        <v>71</v>
      </c>
      <c r="E124" t="s">
        <v>96</v>
      </c>
      <c r="AT124">
        <v>1</v>
      </c>
      <c r="BJ124">
        <v>2</v>
      </c>
      <c r="BK124" t="s">
        <v>115</v>
      </c>
      <c r="BL124">
        <v>3</v>
      </c>
      <c r="BM124" t="s">
        <v>116</v>
      </c>
      <c r="BN124">
        <v>4</v>
      </c>
      <c r="BO124" t="s">
        <v>117</v>
      </c>
      <c r="BQ124">
        <v>0</v>
      </c>
      <c r="BR124">
        <v>0</v>
      </c>
    </row>
    <row r="125" spans="1:70" x14ac:dyDescent="0.25">
      <c r="A125">
        <v>90341</v>
      </c>
      <c r="B125" s="1">
        <v>45049.657511574071</v>
      </c>
      <c r="D125" t="s">
        <v>72</v>
      </c>
      <c r="E125" t="s">
        <v>73</v>
      </c>
      <c r="L125">
        <v>1</v>
      </c>
      <c r="V125">
        <v>2</v>
      </c>
      <c r="AF125">
        <v>3</v>
      </c>
      <c r="AJ125">
        <v>4</v>
      </c>
      <c r="AN125">
        <v>6</v>
      </c>
      <c r="AP125">
        <v>5</v>
      </c>
      <c r="AT125">
        <v>7</v>
      </c>
      <c r="AV125">
        <v>8</v>
      </c>
      <c r="BQ125">
        <v>0</v>
      </c>
      <c r="BR125">
        <v>0</v>
      </c>
    </row>
    <row r="126" spans="1:70" x14ac:dyDescent="0.25">
      <c r="A126">
        <v>90342</v>
      </c>
      <c r="B126" s="1">
        <v>45049.657627314817</v>
      </c>
      <c r="J126">
        <v>3</v>
      </c>
      <c r="N126">
        <v>5</v>
      </c>
      <c r="P126">
        <v>4</v>
      </c>
      <c r="X126">
        <v>6</v>
      </c>
      <c r="AB126">
        <v>7</v>
      </c>
      <c r="AH126">
        <v>8</v>
      </c>
      <c r="AL126">
        <v>9</v>
      </c>
      <c r="AT126">
        <v>10</v>
      </c>
      <c r="AZ126">
        <v>2</v>
      </c>
      <c r="BJ126">
        <v>1</v>
      </c>
      <c r="BK126" t="s">
        <v>118</v>
      </c>
      <c r="BQ126">
        <v>0</v>
      </c>
      <c r="BR126">
        <v>0</v>
      </c>
    </row>
    <row r="127" spans="1:70" x14ac:dyDescent="0.25">
      <c r="A127">
        <v>90343</v>
      </c>
      <c r="B127" s="1">
        <v>45049.658263888887</v>
      </c>
      <c r="L127">
        <v>1</v>
      </c>
      <c r="P127">
        <v>2</v>
      </c>
      <c r="R127">
        <v>3</v>
      </c>
      <c r="V127">
        <v>4</v>
      </c>
      <c r="X127">
        <v>5</v>
      </c>
      <c r="Z127">
        <v>6</v>
      </c>
      <c r="AB127">
        <v>8</v>
      </c>
      <c r="AD127">
        <v>7</v>
      </c>
      <c r="AH127">
        <v>9</v>
      </c>
      <c r="BQ127">
        <v>0</v>
      </c>
      <c r="BR127">
        <v>0</v>
      </c>
    </row>
    <row r="128" spans="1:70" x14ac:dyDescent="0.25">
      <c r="A128">
        <v>90344</v>
      </c>
      <c r="B128" s="1">
        <v>45049.658530092594</v>
      </c>
      <c r="D128" t="s">
        <v>71</v>
      </c>
      <c r="E128" t="s">
        <v>96</v>
      </c>
      <c r="L128">
        <v>1</v>
      </c>
      <c r="P128">
        <v>2</v>
      </c>
      <c r="X128">
        <v>3</v>
      </c>
      <c r="AD128">
        <v>4</v>
      </c>
      <c r="AJ128">
        <v>5</v>
      </c>
      <c r="AV128">
        <v>6</v>
      </c>
      <c r="AZ128">
        <v>7</v>
      </c>
      <c r="BB128">
        <v>8</v>
      </c>
      <c r="BH128">
        <v>9</v>
      </c>
      <c r="BQ128">
        <v>0</v>
      </c>
      <c r="BR128">
        <v>0</v>
      </c>
    </row>
    <row r="129" spans="1:70" x14ac:dyDescent="0.25">
      <c r="A129">
        <v>90345</v>
      </c>
      <c r="B129" s="1">
        <v>45049.658946759257</v>
      </c>
      <c r="D129" t="s">
        <v>71</v>
      </c>
      <c r="E129" t="s">
        <v>79</v>
      </c>
      <c r="J129">
        <v>4</v>
      </c>
      <c r="R129">
        <v>2</v>
      </c>
      <c r="V129">
        <v>5</v>
      </c>
      <c r="AB129">
        <v>7</v>
      </c>
      <c r="AJ129">
        <v>3</v>
      </c>
      <c r="AN129">
        <v>6</v>
      </c>
      <c r="AT129">
        <v>8</v>
      </c>
      <c r="AZ129">
        <v>9</v>
      </c>
      <c r="BH129">
        <v>1</v>
      </c>
      <c r="BQ129">
        <v>0</v>
      </c>
      <c r="BR129">
        <v>0</v>
      </c>
    </row>
    <row r="130" spans="1:70" x14ac:dyDescent="0.25">
      <c r="A130">
        <v>90346</v>
      </c>
      <c r="B130" s="1">
        <v>45049.660451388889</v>
      </c>
      <c r="D130" t="s">
        <v>72</v>
      </c>
      <c r="E130" t="s">
        <v>79</v>
      </c>
      <c r="J130">
        <v>1</v>
      </c>
      <c r="L130">
        <v>12</v>
      </c>
      <c r="N130">
        <v>4</v>
      </c>
      <c r="X130">
        <v>3</v>
      </c>
      <c r="Z130">
        <v>5</v>
      </c>
      <c r="AD130">
        <v>6</v>
      </c>
      <c r="AF130">
        <v>7</v>
      </c>
      <c r="AN130">
        <v>8</v>
      </c>
      <c r="BB130">
        <v>11</v>
      </c>
      <c r="BD130">
        <v>10</v>
      </c>
      <c r="BF130">
        <v>9</v>
      </c>
      <c r="BH130">
        <v>2</v>
      </c>
      <c r="BQ130">
        <v>0</v>
      </c>
      <c r="BR130">
        <v>0</v>
      </c>
    </row>
    <row r="131" spans="1:70" x14ac:dyDescent="0.25">
      <c r="A131">
        <v>90347</v>
      </c>
      <c r="B131" s="1">
        <v>45049.661689814813</v>
      </c>
      <c r="D131" t="s">
        <v>71</v>
      </c>
      <c r="E131" t="s">
        <v>73</v>
      </c>
      <c r="F131">
        <v>95448</v>
      </c>
      <c r="J131">
        <v>1</v>
      </c>
      <c r="R131">
        <v>2</v>
      </c>
      <c r="V131">
        <v>3</v>
      </c>
      <c r="Z131">
        <v>4</v>
      </c>
      <c r="AJ131">
        <v>5</v>
      </c>
      <c r="AT131">
        <v>6</v>
      </c>
      <c r="BB131">
        <v>7</v>
      </c>
      <c r="BF131">
        <v>8</v>
      </c>
      <c r="BQ131">
        <v>0</v>
      </c>
      <c r="BR131">
        <v>0</v>
      </c>
    </row>
    <row r="132" spans="1:70" x14ac:dyDescent="0.25">
      <c r="A132">
        <v>90349</v>
      </c>
      <c r="B132" s="1">
        <v>45049.663842592592</v>
      </c>
      <c r="D132" t="s">
        <v>71</v>
      </c>
      <c r="E132" t="s">
        <v>74</v>
      </c>
      <c r="F132">
        <v>95448</v>
      </c>
      <c r="AB132">
        <v>1</v>
      </c>
      <c r="AH132">
        <v>6</v>
      </c>
      <c r="AP132">
        <v>5</v>
      </c>
      <c r="AR132">
        <v>4</v>
      </c>
      <c r="BB132">
        <v>3</v>
      </c>
      <c r="BH132">
        <v>2</v>
      </c>
      <c r="BQ132">
        <v>0</v>
      </c>
      <c r="BR132">
        <v>0</v>
      </c>
    </row>
    <row r="133" spans="1:70" x14ac:dyDescent="0.25">
      <c r="A133">
        <v>90350</v>
      </c>
      <c r="B133" s="1">
        <v>45049.666863425926</v>
      </c>
      <c r="D133" t="s">
        <v>71</v>
      </c>
      <c r="E133" t="s">
        <v>70</v>
      </c>
      <c r="F133">
        <v>95448</v>
      </c>
      <c r="J133">
        <v>1</v>
      </c>
      <c r="P133">
        <v>5</v>
      </c>
      <c r="V133">
        <v>10</v>
      </c>
      <c r="AD133">
        <v>4</v>
      </c>
      <c r="AF133">
        <v>9</v>
      </c>
      <c r="AP133">
        <v>7</v>
      </c>
      <c r="AT133">
        <v>8</v>
      </c>
      <c r="AV133">
        <v>6</v>
      </c>
      <c r="BB133">
        <v>3</v>
      </c>
      <c r="BH133">
        <v>2</v>
      </c>
      <c r="BQ133">
        <v>0</v>
      </c>
      <c r="BR133">
        <v>0</v>
      </c>
    </row>
    <row r="134" spans="1:70" x14ac:dyDescent="0.25">
      <c r="A134">
        <v>90355</v>
      </c>
      <c r="B134" s="1">
        <v>45049.669756944444</v>
      </c>
      <c r="D134" t="s">
        <v>101</v>
      </c>
      <c r="E134" t="s">
        <v>79</v>
      </c>
      <c r="H134">
        <v>1</v>
      </c>
      <c r="N134">
        <v>2</v>
      </c>
      <c r="T134">
        <v>3</v>
      </c>
      <c r="Z134">
        <v>4</v>
      </c>
      <c r="AF134">
        <v>5</v>
      </c>
      <c r="AL134">
        <v>6</v>
      </c>
      <c r="AR134">
        <v>7</v>
      </c>
      <c r="AZ134">
        <v>8</v>
      </c>
      <c r="BF134">
        <v>9</v>
      </c>
      <c r="BQ134">
        <v>0</v>
      </c>
      <c r="BR134">
        <v>0</v>
      </c>
    </row>
    <row r="135" spans="1:70" x14ac:dyDescent="0.25">
      <c r="A135">
        <v>90356</v>
      </c>
      <c r="B135" s="1">
        <v>45049.670902777776</v>
      </c>
      <c r="J135">
        <v>1</v>
      </c>
      <c r="R135">
        <v>2</v>
      </c>
      <c r="X135">
        <v>3</v>
      </c>
      <c r="AD135">
        <v>4</v>
      </c>
      <c r="AF135">
        <v>5</v>
      </c>
      <c r="AN135">
        <v>6</v>
      </c>
      <c r="AT135">
        <v>7</v>
      </c>
      <c r="AX135">
        <v>8</v>
      </c>
      <c r="BF135">
        <v>9</v>
      </c>
      <c r="BQ135">
        <v>0</v>
      </c>
      <c r="BR135">
        <v>0</v>
      </c>
    </row>
    <row r="136" spans="1:70" x14ac:dyDescent="0.25">
      <c r="A136">
        <v>90357</v>
      </c>
      <c r="B136" s="1">
        <v>45049.670983796299</v>
      </c>
      <c r="D136" t="s">
        <v>69</v>
      </c>
      <c r="E136" t="s">
        <v>74</v>
      </c>
      <c r="H136">
        <v>1</v>
      </c>
      <c r="N136">
        <v>2</v>
      </c>
      <c r="T136">
        <v>3</v>
      </c>
      <c r="Z136">
        <v>4</v>
      </c>
      <c r="AF136">
        <v>5</v>
      </c>
      <c r="AL136">
        <v>6</v>
      </c>
      <c r="AR136">
        <v>7</v>
      </c>
      <c r="AX136">
        <v>8</v>
      </c>
      <c r="BD136">
        <v>9</v>
      </c>
      <c r="BJ136">
        <v>10</v>
      </c>
      <c r="BK136" t="s">
        <v>119</v>
      </c>
      <c r="BQ136">
        <v>0</v>
      </c>
      <c r="BR136">
        <v>0</v>
      </c>
    </row>
    <row r="137" spans="1:70" x14ac:dyDescent="0.25">
      <c r="A137">
        <v>90359</v>
      </c>
      <c r="B137" s="1">
        <v>45049.673009259262</v>
      </c>
      <c r="D137" t="s">
        <v>80</v>
      </c>
      <c r="X137">
        <v>2</v>
      </c>
      <c r="AP137">
        <v>4</v>
      </c>
      <c r="AV137">
        <v>1</v>
      </c>
      <c r="BB137">
        <v>3</v>
      </c>
      <c r="BQ137">
        <v>0</v>
      </c>
      <c r="BR137">
        <v>0</v>
      </c>
    </row>
    <row r="138" spans="1:70" x14ac:dyDescent="0.25">
      <c r="A138">
        <v>90360</v>
      </c>
      <c r="B138" s="1">
        <v>45049.673761574071</v>
      </c>
      <c r="H138">
        <v>6</v>
      </c>
      <c r="J138">
        <v>5</v>
      </c>
      <c r="L138">
        <v>4</v>
      </c>
      <c r="AZ138">
        <v>3</v>
      </c>
      <c r="BF138">
        <v>2</v>
      </c>
      <c r="BH138">
        <v>1</v>
      </c>
      <c r="BQ138">
        <v>0</v>
      </c>
      <c r="BR138">
        <v>0</v>
      </c>
    </row>
    <row r="139" spans="1:70" x14ac:dyDescent="0.25">
      <c r="A139">
        <v>90362</v>
      </c>
      <c r="B139" s="1">
        <v>45049.674872685187</v>
      </c>
      <c r="L139">
        <v>1</v>
      </c>
      <c r="P139">
        <v>2</v>
      </c>
      <c r="V139">
        <v>3</v>
      </c>
      <c r="Z139">
        <v>4</v>
      </c>
      <c r="AH139">
        <v>5</v>
      </c>
      <c r="AN139">
        <v>6</v>
      </c>
      <c r="AT139">
        <v>8</v>
      </c>
      <c r="AV139">
        <v>9</v>
      </c>
      <c r="BH139">
        <v>7</v>
      </c>
      <c r="BQ139">
        <v>0</v>
      </c>
      <c r="BR139">
        <v>0</v>
      </c>
    </row>
    <row r="140" spans="1:70" x14ac:dyDescent="0.25">
      <c r="A140">
        <v>90364</v>
      </c>
      <c r="B140" s="1">
        <v>45049.675844907404</v>
      </c>
      <c r="D140" t="s">
        <v>71</v>
      </c>
      <c r="L140">
        <v>1</v>
      </c>
      <c r="R140">
        <v>2</v>
      </c>
      <c r="X140">
        <v>3</v>
      </c>
      <c r="AD140">
        <v>4</v>
      </c>
      <c r="AF140">
        <v>5</v>
      </c>
      <c r="AP140">
        <v>6</v>
      </c>
      <c r="AV140">
        <v>7</v>
      </c>
      <c r="BH140">
        <v>8</v>
      </c>
      <c r="BN140">
        <v>9</v>
      </c>
      <c r="BO140" t="s">
        <v>120</v>
      </c>
      <c r="BQ140">
        <v>0</v>
      </c>
      <c r="BR140">
        <v>0</v>
      </c>
    </row>
    <row r="141" spans="1:70" x14ac:dyDescent="0.25">
      <c r="A141">
        <v>90365</v>
      </c>
      <c r="B141" s="1">
        <v>45049.676203703704</v>
      </c>
      <c r="D141" t="s">
        <v>101</v>
      </c>
      <c r="E141" t="s">
        <v>96</v>
      </c>
      <c r="H141">
        <v>1</v>
      </c>
      <c r="J141">
        <v>2</v>
      </c>
      <c r="L141">
        <v>3</v>
      </c>
      <c r="N141">
        <v>4</v>
      </c>
      <c r="P141">
        <v>5</v>
      </c>
      <c r="R141">
        <v>6</v>
      </c>
      <c r="T141">
        <v>7</v>
      </c>
      <c r="V141">
        <v>8</v>
      </c>
      <c r="X141">
        <v>9</v>
      </c>
      <c r="BQ141">
        <v>0</v>
      </c>
      <c r="BR141">
        <v>0</v>
      </c>
    </row>
    <row r="142" spans="1:70" x14ac:dyDescent="0.25">
      <c r="A142">
        <v>90366</v>
      </c>
      <c r="B142" s="1">
        <v>45049.677800925929</v>
      </c>
      <c r="D142" t="s">
        <v>71</v>
      </c>
      <c r="E142" t="s">
        <v>79</v>
      </c>
      <c r="F142">
        <v>95448</v>
      </c>
      <c r="J142">
        <v>1</v>
      </c>
      <c r="P142">
        <v>2</v>
      </c>
      <c r="T142">
        <v>3</v>
      </c>
      <c r="AB142">
        <v>4</v>
      </c>
      <c r="AJ142">
        <v>5</v>
      </c>
      <c r="AN142">
        <v>6</v>
      </c>
      <c r="AR142">
        <v>7</v>
      </c>
      <c r="AZ142">
        <v>8</v>
      </c>
      <c r="BH142">
        <v>9</v>
      </c>
      <c r="BQ142">
        <v>0</v>
      </c>
      <c r="BR142">
        <v>0</v>
      </c>
    </row>
    <row r="143" spans="1:70" x14ac:dyDescent="0.25">
      <c r="A143">
        <v>90367</v>
      </c>
      <c r="B143" s="1">
        <v>45049.679479166669</v>
      </c>
      <c r="D143" t="s">
        <v>69</v>
      </c>
      <c r="E143" t="s">
        <v>70</v>
      </c>
      <c r="F143">
        <v>95448</v>
      </c>
      <c r="L143">
        <v>1</v>
      </c>
      <c r="P143">
        <v>2</v>
      </c>
      <c r="X143">
        <v>3</v>
      </c>
      <c r="AD143">
        <v>4</v>
      </c>
      <c r="AH143">
        <v>5</v>
      </c>
      <c r="AP143">
        <v>6</v>
      </c>
      <c r="AT143">
        <v>7</v>
      </c>
      <c r="AZ143">
        <v>8</v>
      </c>
      <c r="BH143">
        <v>9</v>
      </c>
      <c r="BQ143">
        <v>0</v>
      </c>
      <c r="BR143">
        <v>0</v>
      </c>
    </row>
    <row r="144" spans="1:70" x14ac:dyDescent="0.25">
      <c r="A144">
        <v>90369</v>
      </c>
      <c r="B144" s="1">
        <v>45049.685034722221</v>
      </c>
      <c r="D144" t="s">
        <v>71</v>
      </c>
      <c r="E144" t="s">
        <v>70</v>
      </c>
      <c r="J144">
        <v>6</v>
      </c>
      <c r="R144">
        <v>4</v>
      </c>
      <c r="X144">
        <v>5</v>
      </c>
      <c r="AP144">
        <v>1</v>
      </c>
      <c r="AV144">
        <v>2</v>
      </c>
      <c r="AZ144">
        <v>7</v>
      </c>
      <c r="BH144">
        <v>3</v>
      </c>
      <c r="BQ144">
        <v>0</v>
      </c>
      <c r="BR144">
        <v>0</v>
      </c>
    </row>
    <row r="145" spans="1:70" x14ac:dyDescent="0.25">
      <c r="A145">
        <v>90370</v>
      </c>
      <c r="B145" s="1">
        <v>45049.689803240741</v>
      </c>
      <c r="D145" t="s">
        <v>71</v>
      </c>
      <c r="E145" t="s">
        <v>70</v>
      </c>
      <c r="L145">
        <v>6</v>
      </c>
      <c r="N145">
        <v>9</v>
      </c>
      <c r="T145">
        <v>10</v>
      </c>
      <c r="AD145">
        <v>2</v>
      </c>
      <c r="AJ145">
        <v>1</v>
      </c>
      <c r="AL145">
        <v>7</v>
      </c>
      <c r="AV145">
        <v>4</v>
      </c>
      <c r="BB145">
        <v>5</v>
      </c>
      <c r="BD145">
        <v>8</v>
      </c>
      <c r="BJ145">
        <v>3</v>
      </c>
      <c r="BK145" t="s">
        <v>121</v>
      </c>
      <c r="BQ145">
        <v>0</v>
      </c>
      <c r="BR145">
        <v>0</v>
      </c>
    </row>
    <row r="146" spans="1:70" x14ac:dyDescent="0.25">
      <c r="A146">
        <v>90371</v>
      </c>
      <c r="B146" s="1">
        <v>45049.693379629629</v>
      </c>
      <c r="D146" t="s">
        <v>71</v>
      </c>
      <c r="E146" t="s">
        <v>74</v>
      </c>
      <c r="F146">
        <v>95448</v>
      </c>
      <c r="H146">
        <v>1</v>
      </c>
      <c r="N146">
        <v>2</v>
      </c>
      <c r="T146">
        <v>4</v>
      </c>
      <c r="Z146">
        <v>3</v>
      </c>
      <c r="AF146">
        <v>5</v>
      </c>
      <c r="AL146">
        <v>6</v>
      </c>
      <c r="AT146">
        <v>7</v>
      </c>
      <c r="AX146">
        <v>8</v>
      </c>
      <c r="BD146">
        <v>9</v>
      </c>
      <c r="BJ146">
        <v>10</v>
      </c>
      <c r="BK146" t="s">
        <v>122</v>
      </c>
      <c r="BQ146">
        <v>0</v>
      </c>
      <c r="BR146">
        <v>0</v>
      </c>
    </row>
    <row r="147" spans="1:70" x14ac:dyDescent="0.25">
      <c r="A147">
        <v>90372</v>
      </c>
      <c r="B147" s="1">
        <v>45049.694444444445</v>
      </c>
      <c r="D147" t="s">
        <v>71</v>
      </c>
      <c r="E147" t="s">
        <v>74</v>
      </c>
      <c r="F147">
        <v>95448</v>
      </c>
      <c r="J147">
        <v>1</v>
      </c>
      <c r="R147">
        <v>2</v>
      </c>
      <c r="V147">
        <v>3</v>
      </c>
      <c r="Z147">
        <v>4</v>
      </c>
      <c r="AH147">
        <v>5</v>
      </c>
      <c r="AP147">
        <v>6</v>
      </c>
      <c r="AT147">
        <v>7</v>
      </c>
      <c r="AZ147">
        <v>8</v>
      </c>
      <c r="BF147">
        <v>9</v>
      </c>
      <c r="BQ147">
        <v>0</v>
      </c>
      <c r="BR147">
        <v>0</v>
      </c>
    </row>
    <row r="148" spans="1:70" x14ac:dyDescent="0.25">
      <c r="A148">
        <v>90376</v>
      </c>
      <c r="B148" s="1">
        <v>45049.699606481481</v>
      </c>
      <c r="D148" t="s">
        <v>71</v>
      </c>
      <c r="H148">
        <v>1</v>
      </c>
      <c r="AR148">
        <v>2</v>
      </c>
      <c r="BD148">
        <v>3</v>
      </c>
      <c r="BJ148">
        <v>4</v>
      </c>
      <c r="BK148" t="s">
        <v>123</v>
      </c>
      <c r="BQ148">
        <v>0</v>
      </c>
      <c r="BR148">
        <v>0</v>
      </c>
    </row>
    <row r="149" spans="1:70" x14ac:dyDescent="0.25">
      <c r="A149">
        <v>90377</v>
      </c>
      <c r="B149" s="1">
        <v>45049.702534722222</v>
      </c>
      <c r="D149" t="s">
        <v>69</v>
      </c>
      <c r="E149" t="s">
        <v>79</v>
      </c>
      <c r="F149">
        <v>95448</v>
      </c>
      <c r="J149">
        <v>3</v>
      </c>
      <c r="P149">
        <v>2</v>
      </c>
      <c r="V149">
        <v>1</v>
      </c>
      <c r="AT149">
        <v>4</v>
      </c>
      <c r="BF149">
        <v>5</v>
      </c>
      <c r="BL149">
        <v>6</v>
      </c>
      <c r="BM149" t="s">
        <v>124</v>
      </c>
      <c r="BQ149">
        <v>0</v>
      </c>
      <c r="BR149">
        <v>0</v>
      </c>
    </row>
    <row r="150" spans="1:70" x14ac:dyDescent="0.25">
      <c r="A150">
        <v>90378</v>
      </c>
      <c r="B150" s="1">
        <v>45049.705300925925</v>
      </c>
      <c r="D150" t="s">
        <v>71</v>
      </c>
      <c r="E150" t="s">
        <v>70</v>
      </c>
      <c r="F150">
        <v>95448</v>
      </c>
      <c r="H150">
        <v>1</v>
      </c>
      <c r="N150">
        <v>2</v>
      </c>
      <c r="T150">
        <v>3</v>
      </c>
      <c r="Z150">
        <v>4</v>
      </c>
      <c r="AF150">
        <v>5</v>
      </c>
      <c r="AL150">
        <v>6</v>
      </c>
      <c r="AR150">
        <v>7</v>
      </c>
      <c r="AX150">
        <v>8</v>
      </c>
      <c r="BD150">
        <v>9</v>
      </c>
      <c r="BJ150">
        <v>10</v>
      </c>
      <c r="BK150" t="s">
        <v>125</v>
      </c>
      <c r="BL150">
        <v>11</v>
      </c>
      <c r="BM150" t="s">
        <v>125</v>
      </c>
      <c r="BN150">
        <v>12</v>
      </c>
      <c r="BO150" t="s">
        <v>125</v>
      </c>
      <c r="BQ150">
        <v>0</v>
      </c>
      <c r="BR150">
        <v>0</v>
      </c>
    </row>
    <row r="151" spans="1:70" x14ac:dyDescent="0.25">
      <c r="A151">
        <v>90381</v>
      </c>
      <c r="B151" s="1">
        <v>45049.707777777781</v>
      </c>
      <c r="D151" t="s">
        <v>71</v>
      </c>
      <c r="E151" t="s">
        <v>79</v>
      </c>
      <c r="H151">
        <v>5</v>
      </c>
      <c r="P151">
        <v>1</v>
      </c>
      <c r="AF151">
        <v>4</v>
      </c>
      <c r="AN151">
        <v>3</v>
      </c>
      <c r="AT151">
        <v>2</v>
      </c>
      <c r="BQ151">
        <v>0</v>
      </c>
      <c r="BR151">
        <v>0</v>
      </c>
    </row>
    <row r="152" spans="1:70" x14ac:dyDescent="0.25">
      <c r="A152">
        <v>90382</v>
      </c>
      <c r="B152" s="1">
        <v>45049.708090277774</v>
      </c>
      <c r="D152" t="s">
        <v>71</v>
      </c>
      <c r="E152" t="s">
        <v>79</v>
      </c>
      <c r="F152">
        <v>95448</v>
      </c>
      <c r="J152">
        <v>1</v>
      </c>
      <c r="R152">
        <v>2</v>
      </c>
      <c r="V152">
        <v>3</v>
      </c>
      <c r="AB152">
        <v>4</v>
      </c>
      <c r="AJ152">
        <v>5</v>
      </c>
      <c r="AN152">
        <v>6</v>
      </c>
      <c r="AV152">
        <v>7</v>
      </c>
      <c r="AZ152">
        <v>8</v>
      </c>
      <c r="BH152">
        <v>9</v>
      </c>
      <c r="BJ152">
        <v>10</v>
      </c>
      <c r="BK152" t="s">
        <v>126</v>
      </c>
      <c r="BL152">
        <v>11</v>
      </c>
      <c r="BM152" t="s">
        <v>127</v>
      </c>
      <c r="BN152">
        <v>12</v>
      </c>
      <c r="BO152" t="s">
        <v>128</v>
      </c>
      <c r="BQ152">
        <v>0</v>
      </c>
      <c r="BR152">
        <v>0</v>
      </c>
    </row>
    <row r="153" spans="1:70" x14ac:dyDescent="0.25">
      <c r="A153">
        <v>90384</v>
      </c>
      <c r="B153" s="1">
        <v>45049.715937499997</v>
      </c>
      <c r="D153" t="s">
        <v>80</v>
      </c>
      <c r="E153" t="s">
        <v>70</v>
      </c>
      <c r="F153">
        <v>95490</v>
      </c>
      <c r="J153">
        <v>3</v>
      </c>
      <c r="R153">
        <v>2</v>
      </c>
      <c r="T153">
        <v>5</v>
      </c>
      <c r="AB153">
        <v>6</v>
      </c>
      <c r="AF153">
        <v>7</v>
      </c>
      <c r="AP153">
        <v>1</v>
      </c>
      <c r="AT153">
        <v>8</v>
      </c>
      <c r="AZ153">
        <v>9</v>
      </c>
      <c r="BF153">
        <v>4</v>
      </c>
      <c r="BQ153">
        <v>0</v>
      </c>
      <c r="BR153">
        <v>0</v>
      </c>
    </row>
    <row r="154" spans="1:70" x14ac:dyDescent="0.25">
      <c r="A154">
        <v>90385</v>
      </c>
      <c r="B154" s="1">
        <v>45049.717650462961</v>
      </c>
      <c r="D154" t="s">
        <v>71</v>
      </c>
      <c r="E154" t="s">
        <v>79</v>
      </c>
      <c r="F154">
        <v>95448</v>
      </c>
      <c r="J154">
        <v>2</v>
      </c>
      <c r="N154">
        <v>5</v>
      </c>
      <c r="X154">
        <v>7</v>
      </c>
      <c r="Z154">
        <v>6</v>
      </c>
      <c r="AF154">
        <v>9</v>
      </c>
      <c r="AN154">
        <v>1</v>
      </c>
      <c r="AV154">
        <v>3</v>
      </c>
      <c r="AZ154">
        <v>8</v>
      </c>
      <c r="BH154">
        <v>4</v>
      </c>
      <c r="BQ154">
        <v>0</v>
      </c>
      <c r="BR154">
        <v>0</v>
      </c>
    </row>
    <row r="155" spans="1:70" x14ac:dyDescent="0.25">
      <c r="A155">
        <v>90387</v>
      </c>
      <c r="B155" s="1">
        <v>45049.722002314818</v>
      </c>
      <c r="D155" t="s">
        <v>69</v>
      </c>
      <c r="E155" t="s">
        <v>70</v>
      </c>
      <c r="F155">
        <v>95448</v>
      </c>
      <c r="L155">
        <v>7</v>
      </c>
      <c r="N155">
        <v>4</v>
      </c>
      <c r="V155">
        <v>9</v>
      </c>
      <c r="AD155">
        <v>1</v>
      </c>
      <c r="AH155">
        <v>6</v>
      </c>
      <c r="AP155">
        <v>5</v>
      </c>
      <c r="AT155">
        <v>3</v>
      </c>
      <c r="AZ155">
        <v>8</v>
      </c>
      <c r="BH155">
        <v>2</v>
      </c>
      <c r="BQ155">
        <v>0</v>
      </c>
      <c r="BR155">
        <v>0</v>
      </c>
    </row>
    <row r="156" spans="1:70" x14ac:dyDescent="0.25">
      <c r="A156">
        <v>90389</v>
      </c>
      <c r="B156" s="1">
        <v>45049.730590277781</v>
      </c>
      <c r="D156" t="s">
        <v>71</v>
      </c>
      <c r="E156" t="s">
        <v>74</v>
      </c>
      <c r="F156">
        <v>95448</v>
      </c>
      <c r="H156">
        <v>1</v>
      </c>
      <c r="N156">
        <v>2</v>
      </c>
      <c r="T156">
        <v>3</v>
      </c>
      <c r="AD156">
        <v>4</v>
      </c>
      <c r="AH156">
        <v>5</v>
      </c>
      <c r="AL156">
        <v>6</v>
      </c>
      <c r="AT156">
        <v>7</v>
      </c>
      <c r="AX156">
        <v>8</v>
      </c>
      <c r="BD156">
        <v>9</v>
      </c>
      <c r="BQ156">
        <v>0</v>
      </c>
      <c r="BR156">
        <v>0</v>
      </c>
    </row>
    <row r="157" spans="1:70" x14ac:dyDescent="0.25">
      <c r="A157">
        <v>90390</v>
      </c>
      <c r="B157" s="1">
        <v>45049.731412037036</v>
      </c>
      <c r="D157" t="s">
        <v>71</v>
      </c>
      <c r="E157" t="s">
        <v>96</v>
      </c>
      <c r="F157">
        <v>95448</v>
      </c>
      <c r="L157">
        <v>1</v>
      </c>
      <c r="R157">
        <v>2</v>
      </c>
      <c r="X157">
        <v>3</v>
      </c>
      <c r="AD157">
        <v>4</v>
      </c>
      <c r="AH157">
        <v>5</v>
      </c>
      <c r="AL157">
        <v>6</v>
      </c>
      <c r="AP157">
        <v>7</v>
      </c>
      <c r="AT157">
        <v>8</v>
      </c>
      <c r="BQ157">
        <v>0</v>
      </c>
      <c r="BR157">
        <v>0</v>
      </c>
    </row>
    <row r="158" spans="1:70" x14ac:dyDescent="0.25">
      <c r="A158">
        <v>90391</v>
      </c>
      <c r="B158" s="1">
        <v>45049.732604166667</v>
      </c>
      <c r="J158">
        <v>1</v>
      </c>
      <c r="N158">
        <v>2</v>
      </c>
      <c r="P158">
        <v>3</v>
      </c>
      <c r="R158">
        <v>4</v>
      </c>
      <c r="T158">
        <v>5</v>
      </c>
      <c r="V158">
        <v>6</v>
      </c>
      <c r="X158">
        <v>8</v>
      </c>
      <c r="AH158">
        <v>9</v>
      </c>
      <c r="AJ158">
        <v>7</v>
      </c>
      <c r="BQ158">
        <v>0</v>
      </c>
      <c r="BR158">
        <v>0</v>
      </c>
    </row>
    <row r="159" spans="1:70" x14ac:dyDescent="0.25">
      <c r="A159">
        <v>90392</v>
      </c>
      <c r="B159" s="1">
        <v>45049.732685185183</v>
      </c>
      <c r="D159" t="s">
        <v>71</v>
      </c>
      <c r="E159" t="s">
        <v>73</v>
      </c>
      <c r="F159">
        <v>95448</v>
      </c>
      <c r="J159">
        <v>1</v>
      </c>
      <c r="P159">
        <v>2</v>
      </c>
      <c r="V159">
        <v>3</v>
      </c>
      <c r="AB159">
        <v>4</v>
      </c>
      <c r="AH159">
        <v>5</v>
      </c>
      <c r="AN159">
        <v>6</v>
      </c>
      <c r="AT159">
        <v>9</v>
      </c>
      <c r="AZ159">
        <v>7</v>
      </c>
      <c r="BF159">
        <v>8</v>
      </c>
      <c r="BJ159">
        <v>10</v>
      </c>
      <c r="BK159" t="s">
        <v>129</v>
      </c>
      <c r="BL159">
        <v>11</v>
      </c>
      <c r="BM159" t="s">
        <v>129</v>
      </c>
      <c r="BQ159">
        <v>0</v>
      </c>
      <c r="BR159">
        <v>0</v>
      </c>
    </row>
    <row r="160" spans="1:70" x14ac:dyDescent="0.25">
      <c r="A160">
        <v>90393</v>
      </c>
      <c r="B160" s="1">
        <v>45049.733171296299</v>
      </c>
      <c r="D160" t="s">
        <v>71</v>
      </c>
      <c r="E160" t="s">
        <v>96</v>
      </c>
      <c r="H160">
        <v>2</v>
      </c>
      <c r="J160">
        <v>4</v>
      </c>
      <c r="L160">
        <v>3</v>
      </c>
      <c r="P160">
        <v>1</v>
      </c>
      <c r="V160">
        <v>5</v>
      </c>
      <c r="AB160">
        <v>6</v>
      </c>
      <c r="AH160">
        <v>7</v>
      </c>
      <c r="AN160">
        <v>8</v>
      </c>
      <c r="AT160">
        <v>9</v>
      </c>
      <c r="AZ160">
        <v>10</v>
      </c>
      <c r="BF160">
        <v>11</v>
      </c>
      <c r="BQ160">
        <v>0</v>
      </c>
      <c r="BR160">
        <v>0</v>
      </c>
    </row>
    <row r="161" spans="1:70" x14ac:dyDescent="0.25">
      <c r="A161">
        <v>90394</v>
      </c>
      <c r="B161" s="1">
        <v>45049.733171296299</v>
      </c>
      <c r="D161" t="s">
        <v>71</v>
      </c>
      <c r="E161" t="s">
        <v>96</v>
      </c>
      <c r="J161">
        <v>1</v>
      </c>
      <c r="P161">
        <v>2</v>
      </c>
      <c r="T161">
        <v>3</v>
      </c>
      <c r="Z161">
        <v>4</v>
      </c>
      <c r="AH161">
        <v>6</v>
      </c>
      <c r="AN161">
        <v>5</v>
      </c>
      <c r="AT161">
        <v>7</v>
      </c>
      <c r="AZ161">
        <v>8</v>
      </c>
      <c r="BF161">
        <v>9</v>
      </c>
      <c r="BJ161">
        <v>10</v>
      </c>
      <c r="BK161" t="s">
        <v>130</v>
      </c>
      <c r="BL161">
        <v>11</v>
      </c>
      <c r="BM161" t="s">
        <v>130</v>
      </c>
      <c r="BN161">
        <v>12</v>
      </c>
      <c r="BO161" t="s">
        <v>130</v>
      </c>
      <c r="BQ161">
        <v>0</v>
      </c>
      <c r="BR161">
        <v>0</v>
      </c>
    </row>
    <row r="162" spans="1:70" x14ac:dyDescent="0.25">
      <c r="A162">
        <v>90395</v>
      </c>
      <c r="B162" s="1">
        <v>45049.733877314815</v>
      </c>
      <c r="F162">
        <v>95448</v>
      </c>
      <c r="J162">
        <v>2</v>
      </c>
      <c r="R162">
        <v>4</v>
      </c>
      <c r="V162">
        <v>1</v>
      </c>
      <c r="AD162">
        <v>3</v>
      </c>
      <c r="AJ162">
        <v>8</v>
      </c>
      <c r="AP162">
        <v>5</v>
      </c>
      <c r="AV162">
        <v>9</v>
      </c>
      <c r="BB162">
        <v>6</v>
      </c>
      <c r="BH162">
        <v>7</v>
      </c>
      <c r="BJ162">
        <v>10</v>
      </c>
      <c r="BK162" t="s">
        <v>131</v>
      </c>
      <c r="BL162">
        <v>11</v>
      </c>
      <c r="BM162" t="s">
        <v>131</v>
      </c>
      <c r="BN162">
        <v>12</v>
      </c>
      <c r="BO162" t="s">
        <v>131</v>
      </c>
      <c r="BQ162">
        <v>0</v>
      </c>
      <c r="BR162">
        <v>0</v>
      </c>
    </row>
    <row r="163" spans="1:70" x14ac:dyDescent="0.25">
      <c r="A163">
        <v>90396</v>
      </c>
      <c r="B163" s="1">
        <v>45049.733877314815</v>
      </c>
      <c r="D163" t="s">
        <v>71</v>
      </c>
      <c r="E163" t="s">
        <v>74</v>
      </c>
      <c r="F163">
        <v>95448</v>
      </c>
      <c r="H163">
        <v>4</v>
      </c>
      <c r="N163">
        <v>5</v>
      </c>
      <c r="Z163">
        <v>3</v>
      </c>
      <c r="AX163">
        <v>2</v>
      </c>
      <c r="BD163">
        <v>1</v>
      </c>
      <c r="BQ163">
        <v>0</v>
      </c>
      <c r="BR163">
        <v>0</v>
      </c>
    </row>
    <row r="164" spans="1:70" x14ac:dyDescent="0.25">
      <c r="A164">
        <v>90397</v>
      </c>
      <c r="B164" s="1">
        <v>45049.7340625</v>
      </c>
      <c r="D164" t="s">
        <v>71</v>
      </c>
      <c r="E164" t="s">
        <v>96</v>
      </c>
      <c r="F164">
        <v>95448</v>
      </c>
      <c r="J164">
        <v>1</v>
      </c>
      <c r="P164">
        <v>2</v>
      </c>
      <c r="V164">
        <v>3</v>
      </c>
      <c r="AB164">
        <v>4</v>
      </c>
      <c r="AH164">
        <v>5</v>
      </c>
      <c r="AN164">
        <v>6</v>
      </c>
      <c r="AT164">
        <v>7</v>
      </c>
      <c r="AZ164">
        <v>8</v>
      </c>
      <c r="BF164">
        <v>9</v>
      </c>
      <c r="BQ164">
        <v>0</v>
      </c>
      <c r="BR164">
        <v>0</v>
      </c>
    </row>
    <row r="165" spans="1:70" x14ac:dyDescent="0.25">
      <c r="A165">
        <v>90400</v>
      </c>
      <c r="B165" s="1">
        <v>45049.734444444446</v>
      </c>
      <c r="J165">
        <v>4</v>
      </c>
      <c r="P165">
        <v>6</v>
      </c>
      <c r="V165">
        <v>5</v>
      </c>
      <c r="AB165">
        <v>3</v>
      </c>
      <c r="AH165">
        <v>7</v>
      </c>
      <c r="AN165">
        <v>8</v>
      </c>
      <c r="AR165">
        <v>13</v>
      </c>
      <c r="AT165">
        <v>12</v>
      </c>
      <c r="AV165">
        <v>1</v>
      </c>
      <c r="AZ165">
        <v>11</v>
      </c>
      <c r="BB165">
        <v>9</v>
      </c>
      <c r="BF165">
        <v>10</v>
      </c>
      <c r="BH165">
        <v>2</v>
      </c>
      <c r="BQ165">
        <v>0</v>
      </c>
      <c r="BR165">
        <v>0</v>
      </c>
    </row>
    <row r="166" spans="1:70" x14ac:dyDescent="0.25">
      <c r="A166">
        <v>90401</v>
      </c>
      <c r="B166" s="1">
        <v>45049.734768518516</v>
      </c>
      <c r="D166" t="s">
        <v>71</v>
      </c>
      <c r="E166" t="s">
        <v>96</v>
      </c>
      <c r="L166">
        <v>2</v>
      </c>
      <c r="R166">
        <v>8</v>
      </c>
      <c r="X166">
        <v>5</v>
      </c>
      <c r="AB166">
        <v>9</v>
      </c>
      <c r="AJ166">
        <v>4</v>
      </c>
      <c r="AP166">
        <v>1</v>
      </c>
      <c r="AV166">
        <v>7</v>
      </c>
      <c r="BB166">
        <v>6</v>
      </c>
      <c r="BH166">
        <v>3</v>
      </c>
      <c r="BQ166">
        <v>0</v>
      </c>
      <c r="BR166">
        <v>0</v>
      </c>
    </row>
    <row r="167" spans="1:70" x14ac:dyDescent="0.25">
      <c r="A167">
        <v>90402</v>
      </c>
      <c r="B167" s="1">
        <v>45049.734942129631</v>
      </c>
      <c r="D167" t="s">
        <v>69</v>
      </c>
      <c r="E167" t="s">
        <v>96</v>
      </c>
      <c r="F167">
        <v>95448</v>
      </c>
      <c r="J167">
        <v>4</v>
      </c>
      <c r="P167">
        <v>3</v>
      </c>
      <c r="V167">
        <v>5</v>
      </c>
      <c r="Z167">
        <v>9</v>
      </c>
      <c r="AF167">
        <v>8</v>
      </c>
      <c r="AL167">
        <v>6</v>
      </c>
      <c r="AT167">
        <v>1</v>
      </c>
      <c r="AZ167">
        <v>2</v>
      </c>
      <c r="BH167">
        <v>7</v>
      </c>
      <c r="BQ167">
        <v>0</v>
      </c>
      <c r="BR167">
        <v>0</v>
      </c>
    </row>
    <row r="168" spans="1:70" x14ac:dyDescent="0.25">
      <c r="A168">
        <v>90403</v>
      </c>
      <c r="B168" s="1">
        <v>45049.735173611109</v>
      </c>
      <c r="D168" t="s">
        <v>71</v>
      </c>
      <c r="E168" t="s">
        <v>79</v>
      </c>
      <c r="F168">
        <v>95448</v>
      </c>
      <c r="J168">
        <v>7</v>
      </c>
      <c r="P168">
        <v>1</v>
      </c>
      <c r="V168">
        <v>6</v>
      </c>
      <c r="Z168">
        <v>8</v>
      </c>
      <c r="AH168">
        <v>4</v>
      </c>
      <c r="AP168">
        <v>2</v>
      </c>
      <c r="AV168">
        <v>3</v>
      </c>
      <c r="AX168">
        <v>5</v>
      </c>
      <c r="BH168">
        <v>9</v>
      </c>
      <c r="BQ168">
        <v>0</v>
      </c>
      <c r="BR168">
        <v>0</v>
      </c>
    </row>
    <row r="169" spans="1:70" x14ac:dyDescent="0.25">
      <c r="A169">
        <v>90404</v>
      </c>
      <c r="B169" s="1">
        <v>45049.735277777778</v>
      </c>
      <c r="J169">
        <v>2</v>
      </c>
      <c r="L169">
        <v>1</v>
      </c>
      <c r="P169">
        <v>3</v>
      </c>
      <c r="T169">
        <v>5</v>
      </c>
      <c r="V169">
        <v>4</v>
      </c>
      <c r="Z169">
        <v>6</v>
      </c>
      <c r="AJ169">
        <v>7</v>
      </c>
      <c r="AL169">
        <v>8</v>
      </c>
      <c r="AT169">
        <v>12</v>
      </c>
      <c r="AV169">
        <v>9</v>
      </c>
      <c r="AX169">
        <v>10</v>
      </c>
      <c r="BH169">
        <v>11</v>
      </c>
      <c r="BQ169">
        <v>0</v>
      </c>
      <c r="BR169">
        <v>0</v>
      </c>
    </row>
    <row r="170" spans="1:70" x14ac:dyDescent="0.25">
      <c r="A170">
        <v>90405</v>
      </c>
      <c r="B170" s="1">
        <v>45049.735706018517</v>
      </c>
      <c r="D170" t="s">
        <v>69</v>
      </c>
      <c r="E170" t="s">
        <v>74</v>
      </c>
      <c r="F170">
        <v>95448</v>
      </c>
      <c r="J170">
        <v>2</v>
      </c>
      <c r="P170">
        <v>1</v>
      </c>
      <c r="V170">
        <v>3</v>
      </c>
      <c r="AD170">
        <v>4</v>
      </c>
      <c r="AJ170">
        <v>6</v>
      </c>
      <c r="AN170">
        <v>7</v>
      </c>
      <c r="AT170">
        <v>5</v>
      </c>
      <c r="BB170">
        <v>8</v>
      </c>
      <c r="BH170">
        <v>9</v>
      </c>
      <c r="BQ170">
        <v>0</v>
      </c>
      <c r="BR170">
        <v>0</v>
      </c>
    </row>
    <row r="171" spans="1:70" x14ac:dyDescent="0.25">
      <c r="A171">
        <v>90408</v>
      </c>
      <c r="B171" s="1">
        <v>45049.747986111113</v>
      </c>
      <c r="D171" t="s">
        <v>71</v>
      </c>
      <c r="E171" t="s">
        <v>79</v>
      </c>
      <c r="L171">
        <v>1</v>
      </c>
      <c r="N171">
        <v>2</v>
      </c>
      <c r="T171">
        <v>3</v>
      </c>
      <c r="Z171">
        <v>4</v>
      </c>
      <c r="AF171">
        <v>5</v>
      </c>
      <c r="AN171">
        <v>6</v>
      </c>
      <c r="AT171">
        <v>7</v>
      </c>
      <c r="AZ171">
        <v>8</v>
      </c>
      <c r="BH171">
        <v>9</v>
      </c>
      <c r="BQ171">
        <v>0</v>
      </c>
      <c r="BR171">
        <v>0</v>
      </c>
    </row>
    <row r="172" spans="1:70" x14ac:dyDescent="0.25">
      <c r="A172">
        <v>90410</v>
      </c>
      <c r="B172" s="1">
        <v>45049.752337962964</v>
      </c>
      <c r="D172" t="s">
        <v>69</v>
      </c>
      <c r="E172" t="s">
        <v>79</v>
      </c>
      <c r="F172">
        <v>95448</v>
      </c>
      <c r="L172">
        <v>1</v>
      </c>
      <c r="P172">
        <v>2</v>
      </c>
      <c r="V172">
        <v>3</v>
      </c>
      <c r="AB172">
        <v>4</v>
      </c>
      <c r="AJ172">
        <v>5</v>
      </c>
      <c r="AP172">
        <v>6</v>
      </c>
      <c r="AT172">
        <v>7</v>
      </c>
      <c r="BB172">
        <v>8</v>
      </c>
      <c r="BF172">
        <v>9</v>
      </c>
      <c r="BQ172">
        <v>0</v>
      </c>
      <c r="BR172">
        <v>0</v>
      </c>
    </row>
    <row r="173" spans="1:70" x14ac:dyDescent="0.25">
      <c r="A173">
        <v>90411</v>
      </c>
      <c r="B173" s="1">
        <v>45049.753067129626</v>
      </c>
      <c r="D173" t="s">
        <v>71</v>
      </c>
      <c r="E173" t="s">
        <v>79</v>
      </c>
      <c r="F173">
        <v>95448</v>
      </c>
      <c r="L173">
        <v>4</v>
      </c>
      <c r="P173">
        <v>2</v>
      </c>
      <c r="T173">
        <v>9</v>
      </c>
      <c r="AB173">
        <v>8</v>
      </c>
      <c r="AH173">
        <v>7</v>
      </c>
      <c r="AP173">
        <v>3</v>
      </c>
      <c r="AV173">
        <v>5</v>
      </c>
      <c r="BB173">
        <v>6</v>
      </c>
      <c r="BH173">
        <v>1</v>
      </c>
      <c r="BQ173">
        <v>0</v>
      </c>
      <c r="BR173">
        <v>0</v>
      </c>
    </row>
    <row r="174" spans="1:70" x14ac:dyDescent="0.25">
      <c r="A174">
        <v>90412</v>
      </c>
      <c r="B174" s="1">
        <v>45049.754131944443</v>
      </c>
      <c r="J174">
        <v>1</v>
      </c>
      <c r="P174">
        <v>2</v>
      </c>
      <c r="X174">
        <v>3</v>
      </c>
      <c r="AH174">
        <v>4</v>
      </c>
      <c r="AV174">
        <v>5</v>
      </c>
      <c r="BQ174">
        <v>0</v>
      </c>
      <c r="BR174">
        <v>0</v>
      </c>
    </row>
    <row r="175" spans="1:70" x14ac:dyDescent="0.25">
      <c r="A175">
        <v>90413</v>
      </c>
      <c r="B175" s="1">
        <v>45049.75613425926</v>
      </c>
      <c r="D175" t="s">
        <v>69</v>
      </c>
      <c r="E175" t="s">
        <v>74</v>
      </c>
      <c r="H175">
        <v>2</v>
      </c>
      <c r="N175">
        <v>1</v>
      </c>
      <c r="T175">
        <v>3</v>
      </c>
      <c r="AB175">
        <v>4</v>
      </c>
      <c r="AJ175">
        <v>5</v>
      </c>
      <c r="AN175">
        <v>7</v>
      </c>
      <c r="AP175">
        <v>10</v>
      </c>
      <c r="AT175">
        <v>6</v>
      </c>
      <c r="AZ175">
        <v>8</v>
      </c>
      <c r="BF175">
        <v>9</v>
      </c>
      <c r="BQ175">
        <v>0</v>
      </c>
      <c r="BR175">
        <v>0</v>
      </c>
    </row>
    <row r="176" spans="1:70" x14ac:dyDescent="0.25">
      <c r="A176">
        <v>90416</v>
      </c>
      <c r="B176" s="1">
        <v>45049.765219907407</v>
      </c>
      <c r="D176" t="s">
        <v>71</v>
      </c>
      <c r="H176">
        <v>1</v>
      </c>
      <c r="N176">
        <v>2</v>
      </c>
      <c r="T176">
        <v>3</v>
      </c>
      <c r="Z176">
        <v>4</v>
      </c>
      <c r="AF176">
        <v>5</v>
      </c>
      <c r="AL176">
        <v>6</v>
      </c>
      <c r="AR176">
        <v>7</v>
      </c>
      <c r="AX176">
        <v>8</v>
      </c>
      <c r="BD176">
        <v>9</v>
      </c>
      <c r="BJ176">
        <v>10</v>
      </c>
      <c r="BK176" t="s">
        <v>132</v>
      </c>
      <c r="BQ176">
        <v>0</v>
      </c>
      <c r="BR176">
        <v>0</v>
      </c>
    </row>
    <row r="177" spans="1:70" x14ac:dyDescent="0.25">
      <c r="A177">
        <v>90417</v>
      </c>
      <c r="B177" s="1">
        <v>45049.765428240738</v>
      </c>
      <c r="D177" t="s">
        <v>72</v>
      </c>
      <c r="E177" t="s">
        <v>70</v>
      </c>
      <c r="F177">
        <v>95492</v>
      </c>
      <c r="BJ177">
        <v>1</v>
      </c>
      <c r="BK177" t="s">
        <v>133</v>
      </c>
      <c r="BL177">
        <v>2</v>
      </c>
      <c r="BM177" t="s">
        <v>134</v>
      </c>
      <c r="BN177">
        <v>3</v>
      </c>
      <c r="BO177" t="s">
        <v>135</v>
      </c>
      <c r="BQ177">
        <v>0</v>
      </c>
      <c r="BR177">
        <v>0</v>
      </c>
    </row>
    <row r="178" spans="1:70" x14ac:dyDescent="0.25">
      <c r="A178">
        <v>90419</v>
      </c>
      <c r="B178" s="1">
        <v>45049.770104166666</v>
      </c>
      <c r="D178" t="s">
        <v>71</v>
      </c>
      <c r="E178" t="s">
        <v>79</v>
      </c>
      <c r="F178">
        <v>95448</v>
      </c>
      <c r="L178">
        <v>1</v>
      </c>
      <c r="R178">
        <v>6</v>
      </c>
      <c r="V178">
        <v>9</v>
      </c>
      <c r="AD178">
        <v>8</v>
      </c>
      <c r="AJ178">
        <v>5</v>
      </c>
      <c r="AP178">
        <v>7</v>
      </c>
      <c r="AV178">
        <v>4</v>
      </c>
      <c r="BB178">
        <v>3</v>
      </c>
      <c r="BH178">
        <v>2</v>
      </c>
      <c r="BQ178">
        <v>0</v>
      </c>
      <c r="BR178">
        <v>0</v>
      </c>
    </row>
    <row r="179" spans="1:70" x14ac:dyDescent="0.25">
      <c r="A179">
        <v>90420</v>
      </c>
      <c r="B179" s="1">
        <v>45049.77853009259</v>
      </c>
      <c r="D179" t="s">
        <v>71</v>
      </c>
      <c r="J179">
        <v>6</v>
      </c>
      <c r="N179">
        <v>3</v>
      </c>
      <c r="V179">
        <v>8</v>
      </c>
      <c r="AD179">
        <v>7</v>
      </c>
      <c r="AH179">
        <v>5</v>
      </c>
      <c r="AN179">
        <v>2</v>
      </c>
      <c r="AV179">
        <v>1</v>
      </c>
      <c r="AX179">
        <v>9</v>
      </c>
      <c r="BH179">
        <v>4</v>
      </c>
      <c r="BQ179">
        <v>0</v>
      </c>
      <c r="BR179">
        <v>0</v>
      </c>
    </row>
    <row r="180" spans="1:70" x14ac:dyDescent="0.25">
      <c r="A180">
        <v>90421</v>
      </c>
      <c r="B180" s="1">
        <v>45049.782071759262</v>
      </c>
      <c r="D180" t="s">
        <v>71</v>
      </c>
      <c r="E180" t="s">
        <v>70</v>
      </c>
      <c r="F180">
        <v>95448</v>
      </c>
      <c r="L180">
        <v>1</v>
      </c>
      <c r="N180">
        <v>2</v>
      </c>
      <c r="T180">
        <v>3</v>
      </c>
      <c r="AD180">
        <v>4</v>
      </c>
      <c r="AF180">
        <v>5</v>
      </c>
      <c r="AP180">
        <v>6</v>
      </c>
      <c r="AV180">
        <v>7</v>
      </c>
      <c r="BB180">
        <v>8</v>
      </c>
      <c r="BH180">
        <v>9</v>
      </c>
      <c r="BQ180">
        <v>0</v>
      </c>
      <c r="BR180">
        <v>0</v>
      </c>
    </row>
    <row r="181" spans="1:70" x14ac:dyDescent="0.25">
      <c r="A181">
        <v>90422</v>
      </c>
      <c r="B181" s="1">
        <v>45049.786712962959</v>
      </c>
      <c r="D181" t="s">
        <v>71</v>
      </c>
      <c r="E181" t="s">
        <v>74</v>
      </c>
      <c r="BJ181">
        <v>1</v>
      </c>
      <c r="BK181" t="s">
        <v>136</v>
      </c>
      <c r="BL181">
        <v>2</v>
      </c>
      <c r="BM181" t="s">
        <v>137</v>
      </c>
      <c r="BN181">
        <v>3</v>
      </c>
      <c r="BO181" t="s">
        <v>327</v>
      </c>
      <c r="BQ181">
        <v>0</v>
      </c>
      <c r="BR181">
        <v>0</v>
      </c>
    </row>
    <row r="182" spans="1:70" ht="409.5" x14ac:dyDescent="0.25">
      <c r="A182">
        <v>90424</v>
      </c>
      <c r="B182" s="1">
        <v>45049.809976851851</v>
      </c>
      <c r="D182" t="s">
        <v>69</v>
      </c>
      <c r="E182" t="s">
        <v>73</v>
      </c>
      <c r="F182">
        <v>95448</v>
      </c>
      <c r="J182">
        <v>4</v>
      </c>
      <c r="R182">
        <v>5</v>
      </c>
      <c r="T182">
        <v>11</v>
      </c>
      <c r="AD182">
        <v>7</v>
      </c>
      <c r="AJ182">
        <v>2</v>
      </c>
      <c r="AL182">
        <v>10</v>
      </c>
      <c r="AR182">
        <v>12</v>
      </c>
      <c r="AX182">
        <v>9</v>
      </c>
      <c r="BD182">
        <v>8</v>
      </c>
      <c r="BJ182">
        <v>1</v>
      </c>
      <c r="BK182" s="2" t="s">
        <v>138</v>
      </c>
      <c r="BL182">
        <v>3</v>
      </c>
      <c r="BM182" t="s">
        <v>139</v>
      </c>
      <c r="BN182">
        <v>6</v>
      </c>
      <c r="BO182" t="s">
        <v>140</v>
      </c>
      <c r="BQ182">
        <v>0</v>
      </c>
      <c r="BR182">
        <v>0</v>
      </c>
    </row>
    <row r="183" spans="1:70" x14ac:dyDescent="0.25">
      <c r="A183">
        <v>90425</v>
      </c>
      <c r="B183" s="1">
        <v>45049.811620370368</v>
      </c>
      <c r="D183" t="s">
        <v>71</v>
      </c>
      <c r="E183" t="s">
        <v>79</v>
      </c>
      <c r="F183">
        <v>95448</v>
      </c>
      <c r="L183">
        <v>1</v>
      </c>
      <c r="N183">
        <v>2</v>
      </c>
      <c r="V183">
        <v>3</v>
      </c>
      <c r="AB183">
        <v>4</v>
      </c>
      <c r="AJ183">
        <v>5</v>
      </c>
      <c r="AL183">
        <v>6</v>
      </c>
      <c r="AT183">
        <v>7</v>
      </c>
      <c r="BB183">
        <v>8</v>
      </c>
      <c r="BH183">
        <v>9</v>
      </c>
      <c r="BQ183">
        <v>0</v>
      </c>
      <c r="BR183">
        <v>0</v>
      </c>
    </row>
    <row r="184" spans="1:70" x14ac:dyDescent="0.25">
      <c r="A184">
        <v>90426</v>
      </c>
      <c r="B184" s="1">
        <v>45049.825868055559</v>
      </c>
      <c r="D184" t="s">
        <v>71</v>
      </c>
      <c r="E184" t="s">
        <v>74</v>
      </c>
      <c r="F184">
        <v>95448</v>
      </c>
      <c r="J184">
        <v>6</v>
      </c>
      <c r="N184">
        <v>7</v>
      </c>
      <c r="V184">
        <v>8</v>
      </c>
      <c r="AD184">
        <v>1</v>
      </c>
      <c r="AF184">
        <v>9</v>
      </c>
      <c r="AN184">
        <v>2</v>
      </c>
      <c r="AR184">
        <v>3</v>
      </c>
      <c r="AX184">
        <v>4</v>
      </c>
      <c r="BH184">
        <v>5</v>
      </c>
      <c r="BQ184">
        <v>0</v>
      </c>
      <c r="BR184">
        <v>0</v>
      </c>
    </row>
    <row r="185" spans="1:70" x14ac:dyDescent="0.25">
      <c r="A185">
        <v>90439</v>
      </c>
      <c r="B185" s="1">
        <v>45049.856608796297</v>
      </c>
      <c r="D185" t="s">
        <v>71</v>
      </c>
      <c r="E185" t="s">
        <v>74</v>
      </c>
      <c r="F185">
        <v>95448</v>
      </c>
      <c r="L185">
        <v>3</v>
      </c>
      <c r="X185">
        <v>4</v>
      </c>
      <c r="AJ185">
        <v>1</v>
      </c>
      <c r="AP185">
        <v>2</v>
      </c>
      <c r="BQ185">
        <v>0</v>
      </c>
      <c r="BR185">
        <v>0</v>
      </c>
    </row>
    <row r="186" spans="1:70" x14ac:dyDescent="0.25">
      <c r="A186">
        <v>90444</v>
      </c>
      <c r="B186" s="1">
        <v>45049.8749537037</v>
      </c>
      <c r="D186" t="s">
        <v>71</v>
      </c>
      <c r="E186" t="s">
        <v>79</v>
      </c>
      <c r="F186">
        <v>95448</v>
      </c>
      <c r="L186">
        <v>1</v>
      </c>
      <c r="P186">
        <v>2</v>
      </c>
      <c r="V186">
        <v>3</v>
      </c>
      <c r="AB186">
        <v>4</v>
      </c>
      <c r="AH186">
        <v>5</v>
      </c>
      <c r="AP186">
        <v>6</v>
      </c>
      <c r="AT186">
        <v>7</v>
      </c>
      <c r="AZ186">
        <v>8</v>
      </c>
      <c r="BF186">
        <v>9</v>
      </c>
      <c r="BQ186">
        <v>0</v>
      </c>
      <c r="BR186">
        <v>0</v>
      </c>
    </row>
    <row r="187" spans="1:70" x14ac:dyDescent="0.25">
      <c r="A187">
        <v>90445</v>
      </c>
      <c r="B187" s="1">
        <v>45049.875856481478</v>
      </c>
      <c r="D187" t="s">
        <v>71</v>
      </c>
      <c r="E187" t="s">
        <v>79</v>
      </c>
      <c r="F187">
        <v>95448</v>
      </c>
      <c r="L187">
        <v>1</v>
      </c>
      <c r="P187">
        <v>2</v>
      </c>
      <c r="V187">
        <v>3</v>
      </c>
      <c r="AD187">
        <v>4</v>
      </c>
      <c r="AJ187">
        <v>5</v>
      </c>
      <c r="AP187">
        <v>6</v>
      </c>
      <c r="AV187">
        <v>7</v>
      </c>
      <c r="AZ187">
        <v>8</v>
      </c>
      <c r="BH187">
        <v>9</v>
      </c>
      <c r="BQ187">
        <v>0</v>
      </c>
      <c r="BR187">
        <v>0</v>
      </c>
    </row>
    <row r="188" spans="1:70" x14ac:dyDescent="0.25">
      <c r="A188">
        <v>90446</v>
      </c>
      <c r="B188" s="1">
        <v>45049.880960648145</v>
      </c>
      <c r="D188" t="s">
        <v>101</v>
      </c>
      <c r="E188" t="s">
        <v>96</v>
      </c>
      <c r="L188">
        <v>2</v>
      </c>
      <c r="R188">
        <v>1</v>
      </c>
      <c r="X188">
        <v>3</v>
      </c>
      <c r="AD188">
        <v>4</v>
      </c>
      <c r="AJ188">
        <v>5</v>
      </c>
      <c r="BQ188">
        <v>0</v>
      </c>
      <c r="BR188">
        <v>0</v>
      </c>
    </row>
    <row r="189" spans="1:70" x14ac:dyDescent="0.25">
      <c r="A189">
        <v>90447</v>
      </c>
      <c r="B189" s="1">
        <v>45049.884375000001</v>
      </c>
      <c r="D189" t="s">
        <v>71</v>
      </c>
      <c r="E189" t="s">
        <v>79</v>
      </c>
      <c r="F189">
        <v>95448</v>
      </c>
      <c r="L189">
        <v>2</v>
      </c>
      <c r="O189" t="s">
        <v>141</v>
      </c>
      <c r="T189">
        <v>7</v>
      </c>
      <c r="Z189">
        <v>5</v>
      </c>
      <c r="AF189">
        <v>6</v>
      </c>
      <c r="AN189">
        <v>4</v>
      </c>
      <c r="AO189" t="s">
        <v>142</v>
      </c>
      <c r="AV189">
        <v>1</v>
      </c>
      <c r="AY189" t="s">
        <v>325</v>
      </c>
      <c r="BH189">
        <v>3</v>
      </c>
      <c r="BQ189">
        <v>0</v>
      </c>
      <c r="BR189">
        <v>0</v>
      </c>
    </row>
    <row r="190" spans="1:70" x14ac:dyDescent="0.25">
      <c r="A190">
        <v>90448</v>
      </c>
      <c r="B190" s="1">
        <v>45049.892997685187</v>
      </c>
      <c r="D190" t="s">
        <v>71</v>
      </c>
      <c r="E190" t="s">
        <v>79</v>
      </c>
      <c r="F190">
        <v>95448</v>
      </c>
      <c r="J190">
        <v>4</v>
      </c>
      <c r="P190">
        <v>5</v>
      </c>
      <c r="V190">
        <v>6</v>
      </c>
      <c r="AD190">
        <v>1</v>
      </c>
      <c r="AH190">
        <v>2</v>
      </c>
      <c r="AP190">
        <v>3</v>
      </c>
      <c r="AV190">
        <v>7</v>
      </c>
      <c r="BB190">
        <v>8</v>
      </c>
      <c r="BQ190">
        <v>0</v>
      </c>
      <c r="BR190">
        <v>0</v>
      </c>
    </row>
    <row r="191" spans="1:70" x14ac:dyDescent="0.25">
      <c r="A191">
        <v>90449</v>
      </c>
      <c r="B191" s="1">
        <v>45049.894942129627</v>
      </c>
      <c r="D191" t="s">
        <v>69</v>
      </c>
      <c r="E191" t="s">
        <v>74</v>
      </c>
      <c r="F191">
        <v>95448</v>
      </c>
      <c r="J191">
        <v>6</v>
      </c>
      <c r="N191">
        <v>8</v>
      </c>
      <c r="T191">
        <v>7</v>
      </c>
      <c r="AB191">
        <v>1</v>
      </c>
      <c r="AF191">
        <v>9</v>
      </c>
      <c r="AN191">
        <v>5</v>
      </c>
      <c r="AT191">
        <v>4</v>
      </c>
      <c r="AZ191">
        <v>3</v>
      </c>
      <c r="BH191">
        <v>2</v>
      </c>
      <c r="BQ191">
        <v>0</v>
      </c>
      <c r="BR191">
        <v>0</v>
      </c>
    </row>
    <row r="192" spans="1:70" x14ac:dyDescent="0.25">
      <c r="A192">
        <v>90451</v>
      </c>
      <c r="B192" s="1">
        <v>45049.898692129631</v>
      </c>
      <c r="D192" t="s">
        <v>69</v>
      </c>
      <c r="E192" t="s">
        <v>74</v>
      </c>
      <c r="F192">
        <v>95448</v>
      </c>
      <c r="J192">
        <v>2</v>
      </c>
      <c r="AP192">
        <v>3</v>
      </c>
      <c r="AR192">
        <v>1</v>
      </c>
      <c r="BQ192">
        <v>0</v>
      </c>
      <c r="BR192">
        <v>0</v>
      </c>
    </row>
    <row r="193" spans="1:70" x14ac:dyDescent="0.25">
      <c r="A193">
        <v>90453</v>
      </c>
      <c r="B193" s="1">
        <v>45049.904768518521</v>
      </c>
      <c r="L193">
        <v>1</v>
      </c>
      <c r="R193">
        <v>2</v>
      </c>
      <c r="V193">
        <v>3</v>
      </c>
      <c r="AB193">
        <v>4</v>
      </c>
      <c r="AJ193">
        <v>5</v>
      </c>
      <c r="AP193">
        <v>6</v>
      </c>
      <c r="AV193">
        <v>7</v>
      </c>
      <c r="BB193">
        <v>8</v>
      </c>
      <c r="BF193">
        <v>9</v>
      </c>
      <c r="BQ193">
        <v>0</v>
      </c>
      <c r="BR193">
        <v>0</v>
      </c>
    </row>
    <row r="194" spans="1:70" x14ac:dyDescent="0.25">
      <c r="A194">
        <v>90454</v>
      </c>
      <c r="B194" s="1">
        <v>45049.90488425926</v>
      </c>
      <c r="D194" t="s">
        <v>71</v>
      </c>
      <c r="E194" t="s">
        <v>79</v>
      </c>
      <c r="J194">
        <v>1</v>
      </c>
      <c r="N194">
        <v>4</v>
      </c>
      <c r="T194">
        <v>5</v>
      </c>
      <c r="AP194">
        <v>2</v>
      </c>
      <c r="AV194">
        <v>6</v>
      </c>
      <c r="AZ194">
        <v>3</v>
      </c>
      <c r="BF194">
        <v>7</v>
      </c>
      <c r="BQ194">
        <v>0</v>
      </c>
      <c r="BR194">
        <v>0</v>
      </c>
    </row>
    <row r="195" spans="1:70" x14ac:dyDescent="0.25">
      <c r="A195">
        <v>90456</v>
      </c>
      <c r="B195" s="1">
        <v>45049.908437500002</v>
      </c>
      <c r="D195" t="s">
        <v>71</v>
      </c>
      <c r="E195" t="s">
        <v>74</v>
      </c>
      <c r="F195">
        <v>95448</v>
      </c>
      <c r="J195">
        <v>3</v>
      </c>
      <c r="R195">
        <v>1</v>
      </c>
      <c r="T195">
        <v>7</v>
      </c>
      <c r="Z195">
        <v>8</v>
      </c>
      <c r="AN195">
        <v>5</v>
      </c>
      <c r="AV195">
        <v>4</v>
      </c>
      <c r="AZ195">
        <v>2</v>
      </c>
      <c r="BD195">
        <v>6</v>
      </c>
      <c r="BQ195">
        <v>0</v>
      </c>
      <c r="BR195">
        <v>0</v>
      </c>
    </row>
    <row r="196" spans="1:70" x14ac:dyDescent="0.25">
      <c r="A196">
        <v>90460</v>
      </c>
      <c r="B196" s="1">
        <v>45049.921550925923</v>
      </c>
      <c r="D196" t="s">
        <v>71</v>
      </c>
      <c r="E196" t="s">
        <v>79</v>
      </c>
      <c r="F196">
        <v>95448</v>
      </c>
      <c r="L196">
        <v>1</v>
      </c>
      <c r="R196">
        <v>3</v>
      </c>
      <c r="X196">
        <v>6</v>
      </c>
      <c r="AD196">
        <v>8</v>
      </c>
      <c r="AJ196">
        <v>9</v>
      </c>
      <c r="AP196">
        <v>2</v>
      </c>
      <c r="AV196">
        <v>4</v>
      </c>
      <c r="BB196">
        <v>5</v>
      </c>
      <c r="BH196">
        <v>7</v>
      </c>
      <c r="BQ196">
        <v>0</v>
      </c>
      <c r="BR196">
        <v>0</v>
      </c>
    </row>
    <row r="197" spans="1:70" x14ac:dyDescent="0.25">
      <c r="A197">
        <v>90466</v>
      </c>
      <c r="B197" s="1">
        <v>45049.966527777775</v>
      </c>
      <c r="D197" t="s">
        <v>71</v>
      </c>
      <c r="E197" t="s">
        <v>74</v>
      </c>
      <c r="F197">
        <v>95448</v>
      </c>
      <c r="L197">
        <v>1</v>
      </c>
      <c r="R197">
        <v>2</v>
      </c>
      <c r="X197">
        <v>3</v>
      </c>
      <c r="AD197">
        <v>4</v>
      </c>
      <c r="AF197">
        <v>5</v>
      </c>
      <c r="AP197">
        <v>6</v>
      </c>
      <c r="AV197">
        <v>7</v>
      </c>
      <c r="BB197">
        <v>8</v>
      </c>
      <c r="BH197">
        <v>9</v>
      </c>
      <c r="BQ197">
        <v>0</v>
      </c>
      <c r="BR197">
        <v>0</v>
      </c>
    </row>
    <row r="198" spans="1:70" x14ac:dyDescent="0.25">
      <c r="A198">
        <v>90471</v>
      </c>
      <c r="B198" s="1">
        <v>45050.001782407409</v>
      </c>
      <c r="D198" t="s">
        <v>71</v>
      </c>
      <c r="E198" t="s">
        <v>79</v>
      </c>
      <c r="F198">
        <v>95448</v>
      </c>
      <c r="L198">
        <v>1</v>
      </c>
      <c r="R198">
        <v>2</v>
      </c>
      <c r="V198">
        <v>4</v>
      </c>
      <c r="AD198">
        <v>5</v>
      </c>
      <c r="AJ198">
        <v>9</v>
      </c>
      <c r="AP198">
        <v>3</v>
      </c>
      <c r="AV198">
        <v>7</v>
      </c>
      <c r="AZ198">
        <v>8</v>
      </c>
      <c r="BH198">
        <v>6</v>
      </c>
      <c r="BQ198">
        <v>0</v>
      </c>
      <c r="BR198">
        <v>0</v>
      </c>
    </row>
    <row r="199" spans="1:70" x14ac:dyDescent="0.25">
      <c r="A199">
        <v>90498</v>
      </c>
      <c r="B199" s="1">
        <v>45050.083715277775</v>
      </c>
      <c r="D199" t="s">
        <v>80</v>
      </c>
      <c r="E199" t="s">
        <v>74</v>
      </c>
      <c r="F199">
        <v>95448</v>
      </c>
      <c r="X199">
        <v>8</v>
      </c>
      <c r="AD199">
        <v>7</v>
      </c>
      <c r="AF199">
        <v>5</v>
      </c>
      <c r="AP199">
        <v>4</v>
      </c>
      <c r="AT199">
        <v>3</v>
      </c>
      <c r="AZ199">
        <v>1</v>
      </c>
      <c r="BH199">
        <v>2</v>
      </c>
      <c r="BJ199">
        <v>9</v>
      </c>
      <c r="BK199" t="s">
        <v>143</v>
      </c>
      <c r="BL199">
        <v>6</v>
      </c>
      <c r="BM199" t="s">
        <v>144</v>
      </c>
      <c r="BN199">
        <v>10</v>
      </c>
      <c r="BO199" t="s">
        <v>145</v>
      </c>
      <c r="BQ199">
        <v>0</v>
      </c>
      <c r="BR199">
        <v>0</v>
      </c>
    </row>
    <row r="200" spans="1:70" x14ac:dyDescent="0.25">
      <c r="A200">
        <v>90507</v>
      </c>
      <c r="B200" s="1">
        <v>45050.148796296293</v>
      </c>
      <c r="D200" t="s">
        <v>69</v>
      </c>
      <c r="E200" t="s">
        <v>70</v>
      </c>
      <c r="F200">
        <v>95448</v>
      </c>
      <c r="L200">
        <v>1</v>
      </c>
      <c r="R200">
        <v>4</v>
      </c>
      <c r="AP200">
        <v>2</v>
      </c>
      <c r="AV200">
        <v>3</v>
      </c>
      <c r="BB200">
        <v>5</v>
      </c>
      <c r="BH200">
        <v>6</v>
      </c>
      <c r="BQ200">
        <v>0</v>
      </c>
      <c r="BR200">
        <v>0</v>
      </c>
    </row>
    <row r="201" spans="1:70" x14ac:dyDescent="0.25">
      <c r="A201">
        <v>90511</v>
      </c>
      <c r="B201" s="1">
        <v>45050.187476851854</v>
      </c>
      <c r="D201" t="s">
        <v>71</v>
      </c>
      <c r="H201">
        <v>5</v>
      </c>
      <c r="N201">
        <v>4</v>
      </c>
      <c r="T201">
        <v>3</v>
      </c>
      <c r="Z201">
        <v>2</v>
      </c>
      <c r="AF201">
        <v>1</v>
      </c>
      <c r="AL201">
        <v>6</v>
      </c>
      <c r="AR201">
        <v>7</v>
      </c>
      <c r="AX201">
        <v>8</v>
      </c>
      <c r="BD201">
        <v>9</v>
      </c>
      <c r="BJ201">
        <v>10</v>
      </c>
      <c r="BK201" t="s">
        <v>326</v>
      </c>
      <c r="BQ201">
        <v>0</v>
      </c>
      <c r="BR201">
        <v>0</v>
      </c>
    </row>
    <row r="202" spans="1:70" x14ac:dyDescent="0.25">
      <c r="A202">
        <v>90512</v>
      </c>
      <c r="B202" s="1">
        <v>45050.196527777778</v>
      </c>
      <c r="D202" t="s">
        <v>71</v>
      </c>
      <c r="E202" t="s">
        <v>79</v>
      </c>
      <c r="F202">
        <v>95448</v>
      </c>
      <c r="L202">
        <v>2</v>
      </c>
      <c r="P202">
        <v>6</v>
      </c>
      <c r="T202">
        <v>9</v>
      </c>
      <c r="Z202">
        <v>10</v>
      </c>
      <c r="AH202">
        <v>8</v>
      </c>
      <c r="AN202">
        <v>3</v>
      </c>
      <c r="AV202">
        <v>4</v>
      </c>
      <c r="AZ202">
        <v>5</v>
      </c>
      <c r="BF202">
        <v>7</v>
      </c>
      <c r="BN202">
        <v>1</v>
      </c>
      <c r="BO202" t="s">
        <v>146</v>
      </c>
      <c r="BQ202">
        <v>0</v>
      </c>
      <c r="BR202">
        <v>0</v>
      </c>
    </row>
    <row r="203" spans="1:70" x14ac:dyDescent="0.25">
      <c r="A203">
        <v>90513</v>
      </c>
      <c r="B203" s="1">
        <v>45050.240046296298</v>
      </c>
      <c r="D203" t="s">
        <v>71</v>
      </c>
      <c r="L203">
        <v>4</v>
      </c>
      <c r="P203">
        <v>5</v>
      </c>
      <c r="X203">
        <v>1</v>
      </c>
      <c r="Z203">
        <v>7</v>
      </c>
      <c r="AP203">
        <v>2</v>
      </c>
      <c r="AV203">
        <v>3</v>
      </c>
      <c r="AX203">
        <v>8</v>
      </c>
      <c r="BF203">
        <v>6</v>
      </c>
      <c r="BQ203">
        <v>0</v>
      </c>
      <c r="BR203">
        <v>0</v>
      </c>
    </row>
    <row r="204" spans="1:70" x14ac:dyDescent="0.25">
      <c r="A204">
        <v>90551</v>
      </c>
      <c r="B204" s="1">
        <v>45050.587418981479</v>
      </c>
      <c r="D204" t="s">
        <v>71</v>
      </c>
      <c r="E204" t="s">
        <v>74</v>
      </c>
      <c r="F204">
        <v>95448</v>
      </c>
      <c r="J204">
        <v>1</v>
      </c>
      <c r="P204">
        <v>2</v>
      </c>
      <c r="V204">
        <v>3</v>
      </c>
      <c r="Z204">
        <v>4</v>
      </c>
      <c r="AH204">
        <v>5</v>
      </c>
      <c r="AP204">
        <v>6</v>
      </c>
      <c r="AT204">
        <v>7</v>
      </c>
      <c r="AZ204">
        <v>8</v>
      </c>
      <c r="BH204">
        <v>9</v>
      </c>
      <c r="BQ204">
        <v>0</v>
      </c>
      <c r="BR204">
        <v>0</v>
      </c>
    </row>
    <row r="205" spans="1:70" x14ac:dyDescent="0.25">
      <c r="A205">
        <v>90565</v>
      </c>
      <c r="B205" s="1">
        <v>45050.640335648146</v>
      </c>
      <c r="D205" t="s">
        <v>80</v>
      </c>
      <c r="E205" t="s">
        <v>79</v>
      </c>
      <c r="BJ205">
        <v>1</v>
      </c>
      <c r="BK205" t="s">
        <v>147</v>
      </c>
      <c r="BQ205">
        <v>0</v>
      </c>
      <c r="BR205">
        <v>0</v>
      </c>
    </row>
    <row r="206" spans="1:70" x14ac:dyDescent="0.25">
      <c r="A206">
        <v>90571</v>
      </c>
      <c r="B206" s="1">
        <v>45050.711261574077</v>
      </c>
      <c r="D206" t="s">
        <v>71</v>
      </c>
      <c r="E206" t="s">
        <v>79</v>
      </c>
      <c r="J206">
        <v>1</v>
      </c>
      <c r="P206">
        <v>3</v>
      </c>
      <c r="V206">
        <v>6</v>
      </c>
      <c r="AD206">
        <v>5</v>
      </c>
      <c r="AH206">
        <v>9</v>
      </c>
      <c r="AP206">
        <v>4</v>
      </c>
      <c r="AV206">
        <v>2</v>
      </c>
      <c r="AZ206">
        <v>7</v>
      </c>
      <c r="BF206">
        <v>8</v>
      </c>
      <c r="BQ206">
        <v>0</v>
      </c>
      <c r="BR206">
        <v>0</v>
      </c>
    </row>
    <row r="207" spans="1:70" x14ac:dyDescent="0.25">
      <c r="A207">
        <v>90588</v>
      </c>
      <c r="B207" s="1">
        <v>45050.768252314818</v>
      </c>
      <c r="D207" t="s">
        <v>71</v>
      </c>
      <c r="E207" t="s">
        <v>74</v>
      </c>
      <c r="J207">
        <v>1</v>
      </c>
      <c r="P207">
        <v>2</v>
      </c>
      <c r="X207">
        <v>10</v>
      </c>
      <c r="AB207">
        <v>3</v>
      </c>
      <c r="AH207">
        <v>9</v>
      </c>
      <c r="AN207">
        <v>4</v>
      </c>
      <c r="AT207">
        <v>5</v>
      </c>
      <c r="AV207">
        <v>7</v>
      </c>
      <c r="AZ207">
        <v>6</v>
      </c>
      <c r="BH207">
        <v>8</v>
      </c>
      <c r="BQ207">
        <v>0</v>
      </c>
      <c r="BR207">
        <v>0</v>
      </c>
    </row>
    <row r="208" spans="1:70" x14ac:dyDescent="0.25">
      <c r="A208">
        <v>90593</v>
      </c>
      <c r="B208" s="1">
        <v>45050.795046296298</v>
      </c>
      <c r="D208" t="s">
        <v>71</v>
      </c>
      <c r="E208" t="s">
        <v>74</v>
      </c>
      <c r="AD208">
        <v>1</v>
      </c>
      <c r="AP208">
        <v>3</v>
      </c>
      <c r="AV208">
        <v>2</v>
      </c>
      <c r="BJ208">
        <v>4</v>
      </c>
      <c r="BK208" t="s">
        <v>148</v>
      </c>
      <c r="BQ208">
        <v>0</v>
      </c>
      <c r="BR208">
        <v>0</v>
      </c>
    </row>
    <row r="209" spans="1:70" x14ac:dyDescent="0.25">
      <c r="A209">
        <v>90595</v>
      </c>
      <c r="B209" s="1">
        <v>45050.804293981484</v>
      </c>
      <c r="D209" t="s">
        <v>72</v>
      </c>
      <c r="E209" t="s">
        <v>70</v>
      </c>
      <c r="AT209">
        <v>2</v>
      </c>
      <c r="AX209">
        <v>4</v>
      </c>
      <c r="BH209">
        <v>1</v>
      </c>
      <c r="BJ209">
        <v>3</v>
      </c>
      <c r="BK209" t="s">
        <v>149</v>
      </c>
      <c r="BQ209">
        <v>0</v>
      </c>
      <c r="BR209">
        <v>0</v>
      </c>
    </row>
    <row r="210" spans="1:70" x14ac:dyDescent="0.25">
      <c r="A210">
        <v>90600</v>
      </c>
      <c r="B210" s="1">
        <v>45050.823483796295</v>
      </c>
      <c r="D210" t="s">
        <v>69</v>
      </c>
      <c r="E210" t="s">
        <v>74</v>
      </c>
      <c r="F210">
        <v>95448</v>
      </c>
      <c r="J210">
        <v>4</v>
      </c>
      <c r="R210">
        <v>1</v>
      </c>
      <c r="T210">
        <v>9</v>
      </c>
      <c r="Z210">
        <v>7</v>
      </c>
      <c r="AF210">
        <v>8</v>
      </c>
      <c r="AL210">
        <v>5</v>
      </c>
      <c r="AT210">
        <v>3</v>
      </c>
      <c r="AZ210">
        <v>6</v>
      </c>
      <c r="BH210">
        <v>2</v>
      </c>
      <c r="BQ210">
        <v>0</v>
      </c>
      <c r="BR210">
        <v>0</v>
      </c>
    </row>
    <row r="211" spans="1:70" x14ac:dyDescent="0.25">
      <c r="A211">
        <v>90601</v>
      </c>
      <c r="B211" s="1">
        <v>45050.824606481481</v>
      </c>
      <c r="D211" t="s">
        <v>72</v>
      </c>
      <c r="E211" t="s">
        <v>73</v>
      </c>
      <c r="L211">
        <v>1</v>
      </c>
      <c r="P211">
        <v>2</v>
      </c>
      <c r="X211">
        <v>3</v>
      </c>
      <c r="AB211">
        <v>9</v>
      </c>
      <c r="AH211">
        <v>5</v>
      </c>
      <c r="AP211">
        <v>4</v>
      </c>
      <c r="AR211">
        <v>8</v>
      </c>
      <c r="AZ211">
        <v>7</v>
      </c>
      <c r="BF211">
        <v>6</v>
      </c>
      <c r="BQ211">
        <v>0</v>
      </c>
      <c r="BR211">
        <v>0</v>
      </c>
    </row>
    <row r="212" spans="1:70" x14ac:dyDescent="0.25">
      <c r="A212">
        <v>90602</v>
      </c>
      <c r="B212" s="1">
        <v>45050.827615740738</v>
      </c>
      <c r="D212" t="s">
        <v>71</v>
      </c>
      <c r="E212" t="s">
        <v>74</v>
      </c>
      <c r="F212">
        <v>95448</v>
      </c>
      <c r="J212">
        <v>1</v>
      </c>
      <c r="P212">
        <v>2</v>
      </c>
      <c r="T212">
        <v>3</v>
      </c>
      <c r="AD212">
        <v>4</v>
      </c>
      <c r="AH212">
        <v>5</v>
      </c>
      <c r="AL212">
        <v>6</v>
      </c>
      <c r="AT212">
        <v>7</v>
      </c>
      <c r="AX212">
        <v>8</v>
      </c>
      <c r="BF212">
        <v>9</v>
      </c>
      <c r="BJ212">
        <v>10</v>
      </c>
      <c r="BK212" t="s">
        <v>150</v>
      </c>
      <c r="BL212">
        <v>11</v>
      </c>
      <c r="BM212" t="s">
        <v>151</v>
      </c>
      <c r="BN212">
        <v>12</v>
      </c>
      <c r="BO212" t="s">
        <v>152</v>
      </c>
      <c r="BQ212">
        <v>0</v>
      </c>
      <c r="BR212">
        <v>0</v>
      </c>
    </row>
    <row r="213" spans="1:70" x14ac:dyDescent="0.25">
      <c r="A213">
        <v>90616</v>
      </c>
      <c r="B213" s="1">
        <v>45051.001539351855</v>
      </c>
      <c r="D213" t="s">
        <v>71</v>
      </c>
      <c r="E213" t="s">
        <v>70</v>
      </c>
      <c r="F213">
        <v>95448</v>
      </c>
      <c r="J213">
        <v>1</v>
      </c>
      <c r="P213">
        <v>2</v>
      </c>
      <c r="T213">
        <v>3</v>
      </c>
      <c r="AB213">
        <v>4</v>
      </c>
      <c r="AH213">
        <v>5</v>
      </c>
      <c r="AP213">
        <v>6</v>
      </c>
      <c r="AV213">
        <v>7</v>
      </c>
      <c r="BB213">
        <v>8</v>
      </c>
      <c r="BH213">
        <v>9</v>
      </c>
      <c r="BQ213">
        <v>0</v>
      </c>
      <c r="BR213">
        <v>0</v>
      </c>
    </row>
    <row r="214" spans="1:70" x14ac:dyDescent="0.25">
      <c r="A214">
        <v>90617</v>
      </c>
      <c r="B214" s="1">
        <v>45051.010162037041</v>
      </c>
      <c r="D214" t="s">
        <v>71</v>
      </c>
      <c r="E214" t="s">
        <v>74</v>
      </c>
      <c r="J214">
        <v>1</v>
      </c>
      <c r="AD214">
        <v>2</v>
      </c>
      <c r="AJ214">
        <v>3</v>
      </c>
      <c r="AN214">
        <v>4</v>
      </c>
      <c r="AV214">
        <v>5</v>
      </c>
      <c r="AX214">
        <v>6</v>
      </c>
      <c r="BH214">
        <v>7</v>
      </c>
      <c r="BQ214">
        <v>0</v>
      </c>
      <c r="BR214">
        <v>0</v>
      </c>
    </row>
    <row r="215" spans="1:70" x14ac:dyDescent="0.25">
      <c r="A215">
        <v>90620</v>
      </c>
      <c r="B215" s="1">
        <v>45051.031145833331</v>
      </c>
      <c r="D215" t="s">
        <v>71</v>
      </c>
      <c r="E215" t="s">
        <v>74</v>
      </c>
      <c r="L215">
        <v>1</v>
      </c>
      <c r="N215">
        <v>2</v>
      </c>
      <c r="T215">
        <v>3</v>
      </c>
      <c r="AB215">
        <v>4</v>
      </c>
      <c r="AF215">
        <v>5</v>
      </c>
      <c r="AP215">
        <v>6</v>
      </c>
      <c r="AV215">
        <v>7</v>
      </c>
      <c r="AX215">
        <v>8</v>
      </c>
      <c r="BF215">
        <v>9</v>
      </c>
      <c r="BQ215">
        <v>0</v>
      </c>
      <c r="BR215">
        <v>0</v>
      </c>
    </row>
    <row r="216" spans="1:70" x14ac:dyDescent="0.25">
      <c r="A216">
        <v>90630</v>
      </c>
      <c r="B216" s="1">
        <v>45051.149537037039</v>
      </c>
      <c r="D216" t="s">
        <v>101</v>
      </c>
      <c r="E216" t="s">
        <v>74</v>
      </c>
      <c r="F216">
        <v>95448</v>
      </c>
      <c r="H216">
        <v>2</v>
      </c>
      <c r="N216">
        <v>3</v>
      </c>
      <c r="T216">
        <v>4</v>
      </c>
      <c r="AB216">
        <v>7</v>
      </c>
      <c r="AF216">
        <v>9</v>
      </c>
      <c r="AN216">
        <v>8</v>
      </c>
      <c r="AV216">
        <v>5</v>
      </c>
      <c r="AX216">
        <v>6</v>
      </c>
      <c r="BH216">
        <v>1</v>
      </c>
      <c r="BQ216">
        <v>0</v>
      </c>
      <c r="BR216">
        <v>0</v>
      </c>
    </row>
    <row r="217" spans="1:70" x14ac:dyDescent="0.25">
      <c r="A217">
        <v>90638</v>
      </c>
      <c r="B217" s="1">
        <v>45051.565752314818</v>
      </c>
      <c r="D217" t="s">
        <v>71</v>
      </c>
      <c r="E217" t="s">
        <v>74</v>
      </c>
      <c r="F217">
        <v>95448</v>
      </c>
      <c r="H217">
        <v>2</v>
      </c>
      <c r="P217">
        <v>4</v>
      </c>
      <c r="T217">
        <v>5</v>
      </c>
      <c r="AD217">
        <v>1</v>
      </c>
      <c r="AH217">
        <v>3</v>
      </c>
      <c r="AP217">
        <v>6</v>
      </c>
      <c r="AT217">
        <v>7</v>
      </c>
      <c r="AZ217">
        <v>9</v>
      </c>
      <c r="BD217">
        <v>8</v>
      </c>
      <c r="BQ217">
        <v>0</v>
      </c>
      <c r="BR217">
        <v>0</v>
      </c>
    </row>
    <row r="218" spans="1:70" x14ac:dyDescent="0.25">
      <c r="A218">
        <v>90669</v>
      </c>
      <c r="B218" s="1">
        <v>45051.803668981483</v>
      </c>
      <c r="D218" t="s">
        <v>71</v>
      </c>
      <c r="E218" t="s">
        <v>79</v>
      </c>
      <c r="H218">
        <v>4</v>
      </c>
      <c r="R218">
        <v>1</v>
      </c>
      <c r="T218">
        <v>5</v>
      </c>
      <c r="Z218">
        <v>6</v>
      </c>
      <c r="AH218">
        <v>2</v>
      </c>
      <c r="AL218">
        <v>7</v>
      </c>
      <c r="AT218">
        <v>3</v>
      </c>
      <c r="AX218">
        <v>8</v>
      </c>
      <c r="BD218">
        <v>9</v>
      </c>
      <c r="BQ218">
        <v>0</v>
      </c>
      <c r="BR218">
        <v>0</v>
      </c>
    </row>
    <row r="219" spans="1:70" x14ac:dyDescent="0.25">
      <c r="A219">
        <v>90671</v>
      </c>
      <c r="B219" s="1">
        <v>45051.806087962963</v>
      </c>
      <c r="D219" t="s">
        <v>71</v>
      </c>
      <c r="E219" t="s">
        <v>79</v>
      </c>
      <c r="J219">
        <v>5</v>
      </c>
      <c r="P219">
        <v>6</v>
      </c>
      <c r="V219">
        <v>7</v>
      </c>
      <c r="AD219">
        <v>4</v>
      </c>
      <c r="AH219">
        <v>8</v>
      </c>
      <c r="AN219">
        <v>9</v>
      </c>
      <c r="AV219">
        <v>3</v>
      </c>
      <c r="BB219">
        <v>2</v>
      </c>
      <c r="BH219">
        <v>1</v>
      </c>
      <c r="BQ219">
        <v>0</v>
      </c>
      <c r="BR219">
        <v>0</v>
      </c>
    </row>
    <row r="220" spans="1:70" x14ac:dyDescent="0.25">
      <c r="A220">
        <v>90672</v>
      </c>
      <c r="B220" s="1">
        <v>45051.806574074071</v>
      </c>
      <c r="D220" t="s">
        <v>71</v>
      </c>
      <c r="E220" t="s">
        <v>79</v>
      </c>
      <c r="J220">
        <v>1</v>
      </c>
      <c r="P220">
        <v>2</v>
      </c>
      <c r="V220">
        <v>3</v>
      </c>
      <c r="Z220">
        <v>4</v>
      </c>
      <c r="AH220">
        <v>5</v>
      </c>
      <c r="AL220">
        <v>6</v>
      </c>
      <c r="AT220">
        <v>7</v>
      </c>
      <c r="AZ220">
        <v>8</v>
      </c>
      <c r="BF220">
        <v>9</v>
      </c>
      <c r="BQ220">
        <v>0</v>
      </c>
      <c r="BR220">
        <v>0</v>
      </c>
    </row>
    <row r="221" spans="1:70" x14ac:dyDescent="0.25">
      <c r="A221">
        <v>90673</v>
      </c>
      <c r="B221" s="1">
        <v>45051.807569444441</v>
      </c>
      <c r="D221" t="s">
        <v>71</v>
      </c>
      <c r="E221" t="s">
        <v>79</v>
      </c>
      <c r="J221">
        <v>1</v>
      </c>
      <c r="P221">
        <v>2</v>
      </c>
      <c r="T221">
        <v>3</v>
      </c>
      <c r="AB221">
        <v>4</v>
      </c>
      <c r="AH221">
        <v>5</v>
      </c>
      <c r="AL221">
        <v>6</v>
      </c>
      <c r="AT221">
        <v>7</v>
      </c>
      <c r="AZ221">
        <v>8</v>
      </c>
      <c r="BF221">
        <v>9</v>
      </c>
      <c r="BQ221">
        <v>0</v>
      </c>
      <c r="BR221">
        <v>0</v>
      </c>
    </row>
    <row r="222" spans="1:70" x14ac:dyDescent="0.25">
      <c r="A222">
        <v>90674</v>
      </c>
      <c r="B222" s="1">
        <v>45051.808275462965</v>
      </c>
      <c r="D222" t="s">
        <v>71</v>
      </c>
      <c r="E222" t="s">
        <v>79</v>
      </c>
      <c r="J222">
        <v>4</v>
      </c>
      <c r="P222">
        <v>5</v>
      </c>
      <c r="T222">
        <v>6</v>
      </c>
      <c r="AB222">
        <v>7</v>
      </c>
      <c r="AH222">
        <v>8</v>
      </c>
      <c r="AL222">
        <v>9</v>
      </c>
      <c r="AT222">
        <v>1</v>
      </c>
      <c r="AZ222">
        <v>3</v>
      </c>
      <c r="BF222">
        <v>2</v>
      </c>
      <c r="BQ222">
        <v>0</v>
      </c>
      <c r="BR222">
        <v>0</v>
      </c>
    </row>
    <row r="223" spans="1:70" x14ac:dyDescent="0.25">
      <c r="A223">
        <v>90684</v>
      </c>
      <c r="B223" s="1">
        <v>45051.872824074075</v>
      </c>
      <c r="D223" t="s">
        <v>71</v>
      </c>
      <c r="E223" t="s">
        <v>79</v>
      </c>
      <c r="F223">
        <v>95448</v>
      </c>
      <c r="L223">
        <v>1</v>
      </c>
      <c r="N223">
        <v>9</v>
      </c>
      <c r="T223">
        <v>8</v>
      </c>
      <c r="AB223">
        <v>7</v>
      </c>
      <c r="AH223">
        <v>6</v>
      </c>
      <c r="AL223">
        <v>5</v>
      </c>
      <c r="AV223">
        <v>4</v>
      </c>
      <c r="AX223">
        <v>3</v>
      </c>
      <c r="BH223">
        <v>2</v>
      </c>
      <c r="BQ223">
        <v>0</v>
      </c>
      <c r="BR223">
        <v>0</v>
      </c>
    </row>
    <row r="224" spans="1:70" x14ac:dyDescent="0.25">
      <c r="A224">
        <v>90699</v>
      </c>
      <c r="B224" s="1">
        <v>45051.923703703702</v>
      </c>
      <c r="D224" t="s">
        <v>101</v>
      </c>
      <c r="E224" t="s">
        <v>70</v>
      </c>
      <c r="F224">
        <v>95441</v>
      </c>
      <c r="L224">
        <v>3</v>
      </c>
      <c r="R224">
        <v>4</v>
      </c>
      <c r="V224">
        <v>6</v>
      </c>
      <c r="AD224">
        <v>8</v>
      </c>
      <c r="AF224">
        <v>9</v>
      </c>
      <c r="AP224">
        <v>1</v>
      </c>
      <c r="AV224">
        <v>2</v>
      </c>
      <c r="AZ224">
        <v>10</v>
      </c>
      <c r="BH224">
        <v>5</v>
      </c>
      <c r="BJ224">
        <v>7</v>
      </c>
      <c r="BK224" t="s">
        <v>153</v>
      </c>
      <c r="BQ224">
        <v>0</v>
      </c>
      <c r="BR224">
        <v>0</v>
      </c>
    </row>
    <row r="225" spans="1:70" x14ac:dyDescent="0.25">
      <c r="A225">
        <v>90736</v>
      </c>
      <c r="B225" s="1">
        <v>45052.166585648149</v>
      </c>
      <c r="D225" t="s">
        <v>71</v>
      </c>
      <c r="E225" t="s">
        <v>74</v>
      </c>
      <c r="F225">
        <v>95448</v>
      </c>
      <c r="X225">
        <v>1</v>
      </c>
      <c r="AN225">
        <v>2</v>
      </c>
      <c r="AR225">
        <v>3</v>
      </c>
      <c r="BQ225">
        <v>0</v>
      </c>
      <c r="BR225">
        <v>0</v>
      </c>
    </row>
    <row r="226" spans="1:70" x14ac:dyDescent="0.25">
      <c r="A226">
        <v>90787</v>
      </c>
      <c r="B226" s="1">
        <v>45053.070625</v>
      </c>
      <c r="D226" t="s">
        <v>71</v>
      </c>
      <c r="E226" t="s">
        <v>79</v>
      </c>
      <c r="F226">
        <v>95448</v>
      </c>
      <c r="L226">
        <v>1</v>
      </c>
      <c r="R226">
        <v>2</v>
      </c>
      <c r="V226">
        <v>3</v>
      </c>
      <c r="AD226">
        <v>4</v>
      </c>
      <c r="AJ226">
        <v>5</v>
      </c>
      <c r="AP226">
        <v>6</v>
      </c>
      <c r="AV226">
        <v>7</v>
      </c>
      <c r="BB226">
        <v>8</v>
      </c>
      <c r="BH226">
        <v>9</v>
      </c>
      <c r="BQ226">
        <v>0</v>
      </c>
      <c r="BR226">
        <v>0</v>
      </c>
    </row>
    <row r="227" spans="1:70" x14ac:dyDescent="0.25">
      <c r="A227">
        <v>90842</v>
      </c>
      <c r="B227" s="1">
        <v>45054.711921296293</v>
      </c>
      <c r="D227" t="s">
        <v>80</v>
      </c>
      <c r="E227" t="s">
        <v>74</v>
      </c>
      <c r="F227">
        <v>95448</v>
      </c>
      <c r="L227">
        <v>1</v>
      </c>
      <c r="R227">
        <v>3</v>
      </c>
      <c r="X227">
        <v>4</v>
      </c>
      <c r="AB227">
        <v>6</v>
      </c>
      <c r="AJ227">
        <v>5</v>
      </c>
      <c r="AP227">
        <v>2</v>
      </c>
      <c r="AV227">
        <v>7</v>
      </c>
      <c r="AZ227">
        <v>8</v>
      </c>
      <c r="BH227">
        <v>9</v>
      </c>
      <c r="BQ227">
        <v>0</v>
      </c>
      <c r="BR227">
        <v>0</v>
      </c>
    </row>
    <row r="228" spans="1:70" x14ac:dyDescent="0.25">
      <c r="A228">
        <v>90843</v>
      </c>
      <c r="B228" s="1">
        <v>45054.716643518521</v>
      </c>
      <c r="D228" t="s">
        <v>71</v>
      </c>
      <c r="E228" t="s">
        <v>74</v>
      </c>
      <c r="L228">
        <v>5</v>
      </c>
      <c r="R228">
        <v>4</v>
      </c>
      <c r="T228">
        <v>6</v>
      </c>
      <c r="AB228">
        <v>7</v>
      </c>
      <c r="AH228">
        <v>8</v>
      </c>
      <c r="AN228">
        <v>9</v>
      </c>
      <c r="AV228">
        <v>2</v>
      </c>
      <c r="BB228">
        <v>3</v>
      </c>
      <c r="BH228">
        <v>1</v>
      </c>
      <c r="BQ228">
        <v>0</v>
      </c>
      <c r="BR228">
        <v>0</v>
      </c>
    </row>
    <row r="229" spans="1:70" x14ac:dyDescent="0.25">
      <c r="A229">
        <v>90845</v>
      </c>
      <c r="B229" s="1">
        <v>45054.727164351854</v>
      </c>
      <c r="D229" t="s">
        <v>71</v>
      </c>
      <c r="E229" t="s">
        <v>79</v>
      </c>
      <c r="F229">
        <v>95448</v>
      </c>
      <c r="L229">
        <v>1</v>
      </c>
      <c r="R229">
        <v>2</v>
      </c>
      <c r="V229">
        <v>3</v>
      </c>
      <c r="AD229">
        <v>4</v>
      </c>
      <c r="AJ229">
        <v>5</v>
      </c>
      <c r="AP229">
        <v>6</v>
      </c>
      <c r="AV229">
        <v>7</v>
      </c>
      <c r="BB229">
        <v>8</v>
      </c>
      <c r="BH229">
        <v>9</v>
      </c>
      <c r="BN229">
        <v>10</v>
      </c>
      <c r="BO229" t="s">
        <v>154</v>
      </c>
      <c r="BQ229">
        <v>0</v>
      </c>
      <c r="BR229">
        <v>0</v>
      </c>
    </row>
    <row r="230" spans="1:70" x14ac:dyDescent="0.25">
      <c r="A230">
        <v>90854</v>
      </c>
      <c r="B230" s="1">
        <v>45054.82849537037</v>
      </c>
      <c r="D230" t="s">
        <v>71</v>
      </c>
      <c r="E230" t="s">
        <v>79</v>
      </c>
      <c r="F230">
        <v>95448</v>
      </c>
      <c r="J230">
        <v>1</v>
      </c>
      <c r="P230">
        <v>2</v>
      </c>
      <c r="X230">
        <v>3</v>
      </c>
      <c r="AD230">
        <v>4</v>
      </c>
      <c r="AH230">
        <v>5</v>
      </c>
      <c r="AP230">
        <v>6</v>
      </c>
      <c r="BQ230">
        <v>0</v>
      </c>
      <c r="BR230">
        <v>0</v>
      </c>
    </row>
    <row r="231" spans="1:70" ht="409.5" x14ac:dyDescent="0.25">
      <c r="A231">
        <v>90940</v>
      </c>
      <c r="B231" s="1">
        <v>45055.773923611108</v>
      </c>
      <c r="D231" t="s">
        <v>71</v>
      </c>
      <c r="E231" t="s">
        <v>79</v>
      </c>
      <c r="F231">
        <v>95448</v>
      </c>
      <c r="L231">
        <v>1</v>
      </c>
      <c r="M231" s="2" t="s">
        <v>155</v>
      </c>
      <c r="AD231">
        <v>2</v>
      </c>
      <c r="AJ231">
        <v>5</v>
      </c>
      <c r="AK231" s="2" t="s">
        <v>156</v>
      </c>
      <c r="AP231">
        <v>3</v>
      </c>
      <c r="AQ231" s="2" t="s">
        <v>157</v>
      </c>
      <c r="AR231">
        <v>6</v>
      </c>
      <c r="BH231">
        <v>4</v>
      </c>
      <c r="BI231" t="s">
        <v>158</v>
      </c>
      <c r="BQ231">
        <v>0</v>
      </c>
      <c r="BR231">
        <v>0</v>
      </c>
    </row>
    <row r="232" spans="1:70" x14ac:dyDescent="0.25">
      <c r="A232">
        <v>90951</v>
      </c>
      <c r="B232" s="1">
        <v>45055.915856481479</v>
      </c>
      <c r="D232" t="s">
        <v>72</v>
      </c>
      <c r="E232" t="s">
        <v>70</v>
      </c>
      <c r="F232">
        <v>94574</v>
      </c>
      <c r="J232">
        <v>1</v>
      </c>
      <c r="K232" t="s">
        <v>159</v>
      </c>
      <c r="P232">
        <v>3</v>
      </c>
      <c r="S232" t="s">
        <v>160</v>
      </c>
      <c r="V232">
        <v>2</v>
      </c>
      <c r="AD232">
        <v>4</v>
      </c>
      <c r="AH232">
        <v>7</v>
      </c>
      <c r="AP232">
        <v>5</v>
      </c>
      <c r="AQ232" t="s">
        <v>161</v>
      </c>
      <c r="AV232">
        <v>6</v>
      </c>
      <c r="AZ232">
        <v>9</v>
      </c>
      <c r="BF232">
        <v>8</v>
      </c>
      <c r="BQ232">
        <v>0</v>
      </c>
      <c r="BR232">
        <v>0</v>
      </c>
    </row>
    <row r="233" spans="1:70" x14ac:dyDescent="0.25">
      <c r="A233">
        <v>90952</v>
      </c>
      <c r="B233" s="1">
        <v>45055.919618055559</v>
      </c>
      <c r="L233">
        <v>1</v>
      </c>
      <c r="R233">
        <v>2</v>
      </c>
      <c r="X233">
        <v>3</v>
      </c>
      <c r="AD233">
        <v>4</v>
      </c>
      <c r="AJ233">
        <v>5</v>
      </c>
      <c r="AP233">
        <v>6</v>
      </c>
      <c r="AV233">
        <v>7</v>
      </c>
      <c r="BB233">
        <v>8</v>
      </c>
      <c r="BH233">
        <v>9</v>
      </c>
      <c r="BQ233">
        <v>0</v>
      </c>
      <c r="BR233">
        <v>0</v>
      </c>
    </row>
    <row r="234" spans="1:70" x14ac:dyDescent="0.25">
      <c r="A234">
        <v>90977</v>
      </c>
      <c r="B234" s="1">
        <v>45056.184328703705</v>
      </c>
      <c r="D234" t="s">
        <v>71</v>
      </c>
      <c r="E234" t="s">
        <v>79</v>
      </c>
      <c r="F234">
        <v>95448</v>
      </c>
      <c r="H234">
        <v>1</v>
      </c>
      <c r="N234">
        <v>2</v>
      </c>
      <c r="T234">
        <v>3</v>
      </c>
      <c r="Z234">
        <v>4</v>
      </c>
      <c r="AH234">
        <v>5</v>
      </c>
      <c r="AN234">
        <v>6</v>
      </c>
      <c r="AR234">
        <v>7</v>
      </c>
      <c r="AX234">
        <v>8</v>
      </c>
      <c r="BF234">
        <v>9</v>
      </c>
      <c r="BQ234">
        <v>0</v>
      </c>
      <c r="BR234">
        <v>0</v>
      </c>
    </row>
    <row r="235" spans="1:70" x14ac:dyDescent="0.25">
      <c r="A235">
        <v>90978</v>
      </c>
      <c r="B235" s="1">
        <v>45056.192314814813</v>
      </c>
      <c r="D235" t="s">
        <v>71</v>
      </c>
      <c r="E235" t="s">
        <v>79</v>
      </c>
      <c r="F235">
        <v>95448</v>
      </c>
      <c r="L235">
        <v>1</v>
      </c>
      <c r="R235">
        <v>2</v>
      </c>
      <c r="V235">
        <v>3</v>
      </c>
      <c r="AB235">
        <v>4</v>
      </c>
      <c r="AH235">
        <v>5</v>
      </c>
      <c r="AN235">
        <v>6</v>
      </c>
      <c r="AV235">
        <v>7</v>
      </c>
      <c r="AZ235">
        <v>8</v>
      </c>
      <c r="BH235">
        <v>9</v>
      </c>
      <c r="BQ235">
        <v>0</v>
      </c>
      <c r="BR235">
        <v>0</v>
      </c>
    </row>
    <row r="236" spans="1:70" x14ac:dyDescent="0.25">
      <c r="A236">
        <v>91042</v>
      </c>
      <c r="B236" s="1">
        <v>45056.970219907409</v>
      </c>
      <c r="D236" t="s">
        <v>72</v>
      </c>
      <c r="E236" t="s">
        <v>74</v>
      </c>
      <c r="F236">
        <v>94030</v>
      </c>
      <c r="H236">
        <v>1</v>
      </c>
      <c r="R236">
        <v>2</v>
      </c>
      <c r="V236">
        <v>3</v>
      </c>
      <c r="AD236">
        <v>4</v>
      </c>
      <c r="AF236">
        <v>5</v>
      </c>
      <c r="AN236">
        <v>6</v>
      </c>
      <c r="AV236">
        <v>7</v>
      </c>
      <c r="AX236">
        <v>8</v>
      </c>
      <c r="BF236">
        <v>9</v>
      </c>
      <c r="BQ236">
        <v>0</v>
      </c>
      <c r="BR236">
        <v>0</v>
      </c>
    </row>
    <row r="237" spans="1:70" x14ac:dyDescent="0.25">
      <c r="A237">
        <v>91058</v>
      </c>
      <c r="B237" s="1">
        <v>45057.209953703707</v>
      </c>
      <c r="D237" t="s">
        <v>71</v>
      </c>
      <c r="E237" t="s">
        <v>74</v>
      </c>
      <c r="F237">
        <v>95448</v>
      </c>
      <c r="H237">
        <v>4</v>
      </c>
      <c r="N237">
        <v>5</v>
      </c>
      <c r="T237">
        <v>6</v>
      </c>
      <c r="Z237">
        <v>7</v>
      </c>
      <c r="AF237">
        <v>8</v>
      </c>
      <c r="AN237">
        <v>3</v>
      </c>
      <c r="AR237">
        <v>9</v>
      </c>
      <c r="AZ237">
        <v>2</v>
      </c>
      <c r="BH237">
        <v>1</v>
      </c>
      <c r="BQ237">
        <v>0</v>
      </c>
      <c r="BR237">
        <v>0</v>
      </c>
    </row>
    <row r="238" spans="1:70" x14ac:dyDescent="0.25">
      <c r="A238">
        <v>91155</v>
      </c>
      <c r="B238" s="1">
        <v>45057.761307870373</v>
      </c>
      <c r="D238" t="s">
        <v>71</v>
      </c>
      <c r="E238" t="s">
        <v>79</v>
      </c>
      <c r="F238">
        <v>95448</v>
      </c>
      <c r="L238">
        <v>1</v>
      </c>
      <c r="R238">
        <v>4</v>
      </c>
      <c r="V238">
        <v>6</v>
      </c>
      <c r="AB238">
        <v>7</v>
      </c>
      <c r="AH238">
        <v>9</v>
      </c>
      <c r="AP238">
        <v>8</v>
      </c>
      <c r="AV238">
        <v>5</v>
      </c>
      <c r="BB238">
        <v>3</v>
      </c>
      <c r="BH238">
        <v>2</v>
      </c>
      <c r="BQ238">
        <v>0</v>
      </c>
      <c r="BR238">
        <v>0</v>
      </c>
    </row>
    <row r="239" spans="1:70" x14ac:dyDescent="0.25">
      <c r="A239">
        <v>91243</v>
      </c>
      <c r="B239" s="1">
        <v>45058.023090277777</v>
      </c>
      <c r="D239" t="s">
        <v>72</v>
      </c>
      <c r="E239" t="s">
        <v>74</v>
      </c>
      <c r="F239">
        <v>95401</v>
      </c>
      <c r="J239">
        <v>1</v>
      </c>
      <c r="N239">
        <v>2</v>
      </c>
      <c r="T239">
        <v>3</v>
      </c>
      <c r="BQ239">
        <v>0</v>
      </c>
      <c r="BR239">
        <v>0</v>
      </c>
    </row>
    <row r="240" spans="1:70" x14ac:dyDescent="0.25">
      <c r="A240">
        <v>91245</v>
      </c>
      <c r="B240" s="1">
        <v>45058.026018518518</v>
      </c>
      <c r="D240" t="s">
        <v>72</v>
      </c>
      <c r="E240" t="s">
        <v>74</v>
      </c>
      <c r="F240">
        <v>95401</v>
      </c>
      <c r="AB240">
        <v>1</v>
      </c>
      <c r="AF240">
        <v>2</v>
      </c>
      <c r="AL240">
        <v>3</v>
      </c>
      <c r="BQ240">
        <v>0</v>
      </c>
      <c r="BR240">
        <v>0</v>
      </c>
    </row>
    <row r="241" spans="1:70" x14ac:dyDescent="0.25">
      <c r="A241">
        <v>91314</v>
      </c>
      <c r="B241" s="1">
        <v>45058.753159722219</v>
      </c>
      <c r="D241" t="s">
        <v>71</v>
      </c>
      <c r="E241" t="s">
        <v>70</v>
      </c>
      <c r="F241">
        <v>95448</v>
      </c>
      <c r="L241">
        <v>1</v>
      </c>
      <c r="R241">
        <v>2</v>
      </c>
      <c r="V241">
        <v>3</v>
      </c>
      <c r="AD241">
        <v>4</v>
      </c>
      <c r="AH241">
        <v>5</v>
      </c>
      <c r="AP241">
        <v>6</v>
      </c>
      <c r="AV241">
        <v>7</v>
      </c>
      <c r="AZ241">
        <v>8</v>
      </c>
      <c r="BH241">
        <v>9</v>
      </c>
      <c r="BJ241">
        <v>10</v>
      </c>
      <c r="BK241" t="s">
        <v>162</v>
      </c>
      <c r="BQ241">
        <v>0</v>
      </c>
      <c r="BR241">
        <v>0</v>
      </c>
    </row>
    <row r="242" spans="1:70" x14ac:dyDescent="0.25">
      <c r="A242">
        <v>91348</v>
      </c>
      <c r="B242" s="1">
        <v>45058.88484953704</v>
      </c>
      <c r="D242" t="s">
        <v>71</v>
      </c>
      <c r="E242" t="s">
        <v>70</v>
      </c>
      <c r="F242">
        <v>95448</v>
      </c>
      <c r="J242">
        <v>2</v>
      </c>
      <c r="L242">
        <v>5</v>
      </c>
      <c r="R242">
        <v>3</v>
      </c>
      <c r="T242">
        <v>7</v>
      </c>
      <c r="Z242">
        <v>9</v>
      </c>
      <c r="AH242">
        <v>8</v>
      </c>
      <c r="AP242">
        <v>1</v>
      </c>
      <c r="AV242">
        <v>4</v>
      </c>
      <c r="AZ242">
        <v>10</v>
      </c>
      <c r="BH242">
        <v>6</v>
      </c>
      <c r="BQ242">
        <v>0</v>
      </c>
      <c r="BR242">
        <v>0</v>
      </c>
    </row>
    <row r="243" spans="1:70" x14ac:dyDescent="0.25">
      <c r="A243">
        <v>91388</v>
      </c>
      <c r="B243" s="1">
        <v>45059.588726851849</v>
      </c>
      <c r="D243" t="s">
        <v>71</v>
      </c>
      <c r="E243" t="s">
        <v>74</v>
      </c>
      <c r="J243">
        <v>3</v>
      </c>
      <c r="N243">
        <v>8</v>
      </c>
      <c r="T243">
        <v>9</v>
      </c>
      <c r="Z243">
        <v>5</v>
      </c>
      <c r="AF243">
        <v>6</v>
      </c>
      <c r="AP243">
        <v>2</v>
      </c>
      <c r="AR243">
        <v>7</v>
      </c>
      <c r="BB243">
        <v>4</v>
      </c>
      <c r="BH243">
        <v>1</v>
      </c>
      <c r="BQ243">
        <v>0</v>
      </c>
      <c r="BR243">
        <v>0</v>
      </c>
    </row>
    <row r="244" spans="1:70" x14ac:dyDescent="0.25">
      <c r="A244">
        <v>91447</v>
      </c>
      <c r="B244" s="1">
        <v>45061.100925925923</v>
      </c>
      <c r="D244" t="s">
        <v>80</v>
      </c>
      <c r="E244" t="s">
        <v>74</v>
      </c>
      <c r="F244">
        <v>95448</v>
      </c>
      <c r="X244">
        <v>1</v>
      </c>
      <c r="BQ244">
        <v>0</v>
      </c>
      <c r="BR244">
        <v>0</v>
      </c>
    </row>
    <row r="245" spans="1:70" x14ac:dyDescent="0.25">
      <c r="A245">
        <v>91497</v>
      </c>
      <c r="B245" s="1">
        <v>45061.694305555553</v>
      </c>
      <c r="D245" t="s">
        <v>69</v>
      </c>
      <c r="E245" t="s">
        <v>79</v>
      </c>
      <c r="F245">
        <v>95448</v>
      </c>
      <c r="L245">
        <v>6</v>
      </c>
      <c r="R245">
        <v>7</v>
      </c>
      <c r="T245">
        <v>10</v>
      </c>
      <c r="AD245">
        <v>3</v>
      </c>
      <c r="AJ245">
        <v>2</v>
      </c>
      <c r="AN245">
        <v>8</v>
      </c>
      <c r="AT245">
        <v>9</v>
      </c>
      <c r="BB245">
        <v>1</v>
      </c>
      <c r="BH245">
        <v>11</v>
      </c>
      <c r="BJ245">
        <v>5</v>
      </c>
      <c r="BK245" t="s">
        <v>163</v>
      </c>
      <c r="BL245">
        <v>4</v>
      </c>
      <c r="BM245" t="s">
        <v>164</v>
      </c>
      <c r="BN245">
        <v>12</v>
      </c>
      <c r="BO245" t="s">
        <v>165</v>
      </c>
      <c r="BQ245">
        <v>0</v>
      </c>
      <c r="BR245">
        <v>0</v>
      </c>
    </row>
    <row r="246" spans="1:70" x14ac:dyDescent="0.25">
      <c r="A246">
        <v>91701</v>
      </c>
      <c r="B246" s="1">
        <v>45062.975416666668</v>
      </c>
      <c r="D246" t="s">
        <v>71</v>
      </c>
      <c r="E246" t="s">
        <v>79</v>
      </c>
      <c r="L246">
        <v>2</v>
      </c>
      <c r="R246">
        <v>4</v>
      </c>
      <c r="V246">
        <v>7</v>
      </c>
      <c r="AD246">
        <v>1</v>
      </c>
      <c r="AJ246">
        <v>8</v>
      </c>
      <c r="AN246">
        <v>9</v>
      </c>
      <c r="AV246">
        <v>3</v>
      </c>
      <c r="BB246">
        <v>6</v>
      </c>
      <c r="BH246">
        <v>5</v>
      </c>
      <c r="BQ246">
        <v>0</v>
      </c>
      <c r="BR246">
        <v>0</v>
      </c>
    </row>
    <row r="247" spans="1:70" x14ac:dyDescent="0.25">
      <c r="A247">
        <v>91720</v>
      </c>
      <c r="B247" s="1">
        <v>45063.010115740741</v>
      </c>
      <c r="D247" t="s">
        <v>71</v>
      </c>
      <c r="E247" t="s">
        <v>74</v>
      </c>
      <c r="F247" t="s">
        <v>166</v>
      </c>
      <c r="J247">
        <v>2</v>
      </c>
      <c r="K247" t="s">
        <v>167</v>
      </c>
      <c r="M247" t="s">
        <v>168</v>
      </c>
      <c r="P247">
        <v>5</v>
      </c>
      <c r="S247" t="s">
        <v>169</v>
      </c>
      <c r="V247">
        <v>4</v>
      </c>
      <c r="Y247" t="s">
        <v>170</v>
      </c>
      <c r="AD247">
        <v>7</v>
      </c>
      <c r="AE247" t="s">
        <v>171</v>
      </c>
      <c r="AJ247">
        <v>6</v>
      </c>
      <c r="AK247" t="s">
        <v>172</v>
      </c>
      <c r="AP247">
        <v>1</v>
      </c>
      <c r="AT247">
        <v>8</v>
      </c>
      <c r="AZ247">
        <v>9</v>
      </c>
      <c r="BC247" t="s">
        <v>173</v>
      </c>
      <c r="BH247">
        <v>3</v>
      </c>
      <c r="BI247" t="s">
        <v>174</v>
      </c>
      <c r="BQ247">
        <v>0</v>
      </c>
      <c r="BR247">
        <v>0</v>
      </c>
    </row>
    <row r="248" spans="1:70" x14ac:dyDescent="0.25">
      <c r="A248">
        <v>91738</v>
      </c>
      <c r="B248" s="1">
        <v>45063.140543981484</v>
      </c>
      <c r="D248" t="s">
        <v>69</v>
      </c>
      <c r="E248" t="s">
        <v>74</v>
      </c>
      <c r="F248">
        <v>95448</v>
      </c>
      <c r="H248">
        <v>5</v>
      </c>
      <c r="N248">
        <v>11</v>
      </c>
      <c r="T248">
        <v>6</v>
      </c>
      <c r="Z248">
        <v>10</v>
      </c>
      <c r="AF248">
        <v>9</v>
      </c>
      <c r="AL248">
        <v>12</v>
      </c>
      <c r="AR248">
        <v>7</v>
      </c>
      <c r="AX248">
        <v>8</v>
      </c>
      <c r="BD248">
        <v>4</v>
      </c>
      <c r="BJ248">
        <v>2</v>
      </c>
      <c r="BK248" t="s">
        <v>175</v>
      </c>
      <c r="BL248">
        <v>1</v>
      </c>
      <c r="BM248" t="s">
        <v>176</v>
      </c>
      <c r="BN248">
        <v>3</v>
      </c>
      <c r="BO248" t="s">
        <v>177</v>
      </c>
      <c r="BQ248">
        <v>0</v>
      </c>
      <c r="BR248">
        <v>0</v>
      </c>
    </row>
    <row r="249" spans="1:70" x14ac:dyDescent="0.25">
      <c r="A249">
        <v>91743</v>
      </c>
      <c r="B249" s="1">
        <v>45063.145243055558</v>
      </c>
      <c r="D249" t="s">
        <v>69</v>
      </c>
      <c r="E249" t="s">
        <v>74</v>
      </c>
      <c r="F249">
        <v>95448</v>
      </c>
      <c r="H249">
        <v>6</v>
      </c>
      <c r="N249">
        <v>4</v>
      </c>
      <c r="T249">
        <v>7</v>
      </c>
      <c r="Z249">
        <v>11</v>
      </c>
      <c r="AF249">
        <v>5</v>
      </c>
      <c r="AL249">
        <v>12</v>
      </c>
      <c r="AR249">
        <v>8</v>
      </c>
      <c r="AX249">
        <v>9</v>
      </c>
      <c r="BD249">
        <v>10</v>
      </c>
      <c r="BJ249">
        <v>2</v>
      </c>
      <c r="BK249" t="s">
        <v>178</v>
      </c>
      <c r="BL249">
        <v>1</v>
      </c>
      <c r="BM249" t="s">
        <v>116</v>
      </c>
      <c r="BN249">
        <v>3</v>
      </c>
      <c r="BO249" t="s">
        <v>179</v>
      </c>
      <c r="BQ249">
        <v>0</v>
      </c>
      <c r="BR249">
        <v>0</v>
      </c>
    </row>
    <row r="250" spans="1:70" x14ac:dyDescent="0.25">
      <c r="A250">
        <v>91987</v>
      </c>
      <c r="B250" s="1">
        <v>45063.735625000001</v>
      </c>
      <c r="D250" t="s">
        <v>72</v>
      </c>
      <c r="E250" t="s">
        <v>74</v>
      </c>
      <c r="J250">
        <v>1</v>
      </c>
      <c r="R250">
        <v>2</v>
      </c>
      <c r="X250">
        <v>3</v>
      </c>
      <c r="AB250">
        <v>4</v>
      </c>
      <c r="AJ250">
        <v>5</v>
      </c>
      <c r="AL250">
        <v>6</v>
      </c>
      <c r="AV250">
        <v>7</v>
      </c>
      <c r="BB250">
        <v>8</v>
      </c>
      <c r="BF250">
        <v>9</v>
      </c>
      <c r="BQ250">
        <v>0</v>
      </c>
      <c r="BR250">
        <v>0</v>
      </c>
    </row>
    <row r="251" spans="1:70" x14ac:dyDescent="0.25">
      <c r="A251">
        <v>92207</v>
      </c>
      <c r="B251" s="1">
        <v>45063.885659722226</v>
      </c>
      <c r="D251" t="s">
        <v>72</v>
      </c>
      <c r="E251" t="s">
        <v>74</v>
      </c>
      <c r="F251">
        <v>95409</v>
      </c>
      <c r="J251">
        <v>1</v>
      </c>
      <c r="P251">
        <v>2</v>
      </c>
      <c r="V251">
        <v>3</v>
      </c>
      <c r="AB251">
        <v>4</v>
      </c>
      <c r="AJ251">
        <v>5</v>
      </c>
      <c r="AN251">
        <v>6</v>
      </c>
      <c r="AT251">
        <v>7</v>
      </c>
      <c r="AZ251">
        <v>8</v>
      </c>
      <c r="BH251">
        <v>9</v>
      </c>
      <c r="BL251">
        <v>10</v>
      </c>
      <c r="BM251" t="s">
        <v>180</v>
      </c>
      <c r="BQ251">
        <v>0</v>
      </c>
      <c r="BR251">
        <v>0</v>
      </c>
    </row>
    <row r="252" spans="1:70" x14ac:dyDescent="0.25">
      <c r="A252">
        <v>92255</v>
      </c>
      <c r="B252" s="1">
        <v>45063.916967592595</v>
      </c>
      <c r="D252" t="s">
        <v>71</v>
      </c>
      <c r="E252" t="s">
        <v>79</v>
      </c>
      <c r="F252">
        <v>95448</v>
      </c>
      <c r="L252">
        <v>1</v>
      </c>
      <c r="N252">
        <v>2</v>
      </c>
      <c r="T252">
        <v>3</v>
      </c>
      <c r="AB252">
        <v>4</v>
      </c>
      <c r="AH252">
        <v>5</v>
      </c>
      <c r="AP252">
        <v>6</v>
      </c>
      <c r="AV252">
        <v>7</v>
      </c>
      <c r="AZ252">
        <v>8</v>
      </c>
      <c r="BF252">
        <v>9</v>
      </c>
      <c r="BQ252">
        <v>0</v>
      </c>
      <c r="BR252">
        <v>0</v>
      </c>
    </row>
    <row r="253" spans="1:70" x14ac:dyDescent="0.25">
      <c r="A253">
        <v>92256</v>
      </c>
      <c r="B253" s="1">
        <v>45063.91715277778</v>
      </c>
      <c r="D253" t="s">
        <v>71</v>
      </c>
      <c r="E253" t="s">
        <v>74</v>
      </c>
      <c r="H253">
        <v>1</v>
      </c>
      <c r="N253">
        <v>2</v>
      </c>
      <c r="V253">
        <v>3</v>
      </c>
      <c r="Z253">
        <v>4</v>
      </c>
      <c r="AF253">
        <v>5</v>
      </c>
      <c r="AL253">
        <v>6</v>
      </c>
      <c r="AT253">
        <v>7</v>
      </c>
      <c r="AZ253">
        <v>8</v>
      </c>
      <c r="BF253">
        <v>9</v>
      </c>
      <c r="BQ253">
        <v>0</v>
      </c>
      <c r="BR253">
        <v>0</v>
      </c>
    </row>
    <row r="254" spans="1:70" x14ac:dyDescent="0.25">
      <c r="A254">
        <v>92260</v>
      </c>
      <c r="B254" s="1">
        <v>45063.919085648151</v>
      </c>
      <c r="D254" t="s">
        <v>71</v>
      </c>
      <c r="E254" t="s">
        <v>74</v>
      </c>
      <c r="F254">
        <v>95448</v>
      </c>
      <c r="J254">
        <v>1</v>
      </c>
      <c r="N254">
        <v>2</v>
      </c>
      <c r="V254">
        <v>3</v>
      </c>
      <c r="AD254">
        <v>4</v>
      </c>
      <c r="AF254">
        <v>5</v>
      </c>
      <c r="AN254">
        <v>6</v>
      </c>
      <c r="AT254">
        <v>7</v>
      </c>
      <c r="AZ254">
        <v>8</v>
      </c>
      <c r="BH254">
        <v>9</v>
      </c>
      <c r="BQ254">
        <v>0</v>
      </c>
      <c r="BR254">
        <v>0</v>
      </c>
    </row>
    <row r="255" spans="1:70" x14ac:dyDescent="0.25">
      <c r="A255">
        <v>92261</v>
      </c>
      <c r="B255" s="1">
        <v>45063.919351851851</v>
      </c>
      <c r="D255" t="s">
        <v>71</v>
      </c>
      <c r="E255" t="s">
        <v>74</v>
      </c>
      <c r="F255">
        <v>95448</v>
      </c>
      <c r="L255">
        <v>2</v>
      </c>
      <c r="AD255">
        <v>3</v>
      </c>
      <c r="AP255">
        <v>1</v>
      </c>
      <c r="AR255">
        <v>4</v>
      </c>
      <c r="BJ255">
        <v>5</v>
      </c>
      <c r="BK255" t="s">
        <v>181</v>
      </c>
      <c r="BQ255">
        <v>0</v>
      </c>
      <c r="BR255">
        <v>0</v>
      </c>
    </row>
    <row r="256" spans="1:70" x14ac:dyDescent="0.25">
      <c r="A256">
        <v>92270</v>
      </c>
      <c r="B256" s="1">
        <v>45063.929050925923</v>
      </c>
      <c r="D256" t="s">
        <v>71</v>
      </c>
      <c r="E256" t="s">
        <v>79</v>
      </c>
      <c r="F256">
        <v>95448</v>
      </c>
      <c r="L256">
        <v>2</v>
      </c>
      <c r="R256">
        <v>1</v>
      </c>
      <c r="V256">
        <v>3</v>
      </c>
      <c r="Z256">
        <v>7</v>
      </c>
      <c r="AH256">
        <v>9</v>
      </c>
      <c r="AN256">
        <v>10</v>
      </c>
      <c r="AT256">
        <v>4</v>
      </c>
      <c r="BB256">
        <v>5</v>
      </c>
      <c r="BF256">
        <v>6</v>
      </c>
      <c r="BN256">
        <v>8</v>
      </c>
      <c r="BO256" t="s">
        <v>182</v>
      </c>
      <c r="BQ256">
        <v>0</v>
      </c>
      <c r="BR256">
        <v>0</v>
      </c>
    </row>
    <row r="257" spans="1:70" x14ac:dyDescent="0.25">
      <c r="A257">
        <v>92271</v>
      </c>
      <c r="B257" s="1">
        <v>45063.929872685185</v>
      </c>
      <c r="D257" t="s">
        <v>71</v>
      </c>
      <c r="E257" t="s">
        <v>70</v>
      </c>
      <c r="F257">
        <v>95448</v>
      </c>
      <c r="J257">
        <v>3</v>
      </c>
      <c r="R257">
        <v>2</v>
      </c>
      <c r="V257">
        <v>5</v>
      </c>
      <c r="AD257">
        <v>1</v>
      </c>
      <c r="AH257">
        <v>6</v>
      </c>
      <c r="AN257">
        <v>7</v>
      </c>
      <c r="AV257">
        <v>8</v>
      </c>
      <c r="AZ257">
        <v>4</v>
      </c>
      <c r="BH257">
        <v>9</v>
      </c>
      <c r="BJ257">
        <v>10</v>
      </c>
      <c r="BK257" t="s">
        <v>183</v>
      </c>
      <c r="BL257">
        <v>11</v>
      </c>
      <c r="BM257" t="s">
        <v>184</v>
      </c>
      <c r="BN257">
        <v>12</v>
      </c>
      <c r="BO257" t="s">
        <v>185</v>
      </c>
      <c r="BQ257">
        <v>0</v>
      </c>
      <c r="BR257">
        <v>0</v>
      </c>
    </row>
    <row r="258" spans="1:70" x14ac:dyDescent="0.25">
      <c r="A258">
        <v>92276</v>
      </c>
      <c r="B258" s="1">
        <v>45063.930752314816</v>
      </c>
      <c r="D258" t="s">
        <v>71</v>
      </c>
      <c r="E258" t="s">
        <v>79</v>
      </c>
      <c r="F258">
        <v>95448</v>
      </c>
      <c r="J258">
        <v>1</v>
      </c>
      <c r="N258">
        <v>2</v>
      </c>
      <c r="V258">
        <v>3</v>
      </c>
      <c r="AD258">
        <v>4</v>
      </c>
      <c r="AJ258">
        <v>5</v>
      </c>
      <c r="AP258">
        <v>6</v>
      </c>
      <c r="AT258">
        <v>7</v>
      </c>
      <c r="AZ258">
        <v>8</v>
      </c>
      <c r="BF258">
        <v>9</v>
      </c>
      <c r="BQ258">
        <v>0</v>
      </c>
      <c r="BR258">
        <v>0</v>
      </c>
    </row>
    <row r="259" spans="1:70" x14ac:dyDescent="0.25">
      <c r="A259">
        <v>92283</v>
      </c>
      <c r="B259" s="1">
        <v>45063.936932870369</v>
      </c>
      <c r="D259" t="s">
        <v>71</v>
      </c>
      <c r="E259" t="s">
        <v>70</v>
      </c>
      <c r="F259">
        <v>95448</v>
      </c>
      <c r="J259">
        <v>1</v>
      </c>
      <c r="N259">
        <v>2</v>
      </c>
      <c r="T259">
        <v>3</v>
      </c>
      <c r="AD259">
        <v>4</v>
      </c>
      <c r="AH259">
        <v>5</v>
      </c>
      <c r="AL259">
        <v>6</v>
      </c>
      <c r="AT259">
        <v>7</v>
      </c>
      <c r="BB259">
        <v>8</v>
      </c>
      <c r="BH259">
        <v>9</v>
      </c>
      <c r="BN259">
        <v>10</v>
      </c>
      <c r="BO259" t="s">
        <v>186</v>
      </c>
      <c r="BQ259">
        <v>0</v>
      </c>
      <c r="BR259">
        <v>0</v>
      </c>
    </row>
    <row r="260" spans="1:70" x14ac:dyDescent="0.25">
      <c r="A260">
        <v>92284</v>
      </c>
      <c r="B260" s="1">
        <v>45063.936979166669</v>
      </c>
      <c r="D260" t="s">
        <v>69</v>
      </c>
      <c r="E260" t="s">
        <v>79</v>
      </c>
      <c r="L260">
        <v>2</v>
      </c>
      <c r="R260">
        <v>1</v>
      </c>
      <c r="V260">
        <v>3</v>
      </c>
      <c r="AB260">
        <v>4</v>
      </c>
      <c r="AJ260">
        <v>5</v>
      </c>
      <c r="AP260">
        <v>6</v>
      </c>
      <c r="AT260">
        <v>7</v>
      </c>
      <c r="AZ260">
        <v>8</v>
      </c>
      <c r="BH260">
        <v>9</v>
      </c>
      <c r="BQ260">
        <v>0</v>
      </c>
      <c r="BR260">
        <v>0</v>
      </c>
    </row>
    <row r="261" spans="1:70" x14ac:dyDescent="0.25">
      <c r="A261">
        <v>92295</v>
      </c>
      <c r="B261" s="1">
        <v>45063.945567129631</v>
      </c>
      <c r="D261" t="s">
        <v>72</v>
      </c>
      <c r="E261" t="s">
        <v>70</v>
      </c>
      <c r="F261">
        <v>95436</v>
      </c>
      <c r="L261">
        <v>2</v>
      </c>
      <c r="N261">
        <v>6</v>
      </c>
      <c r="T261">
        <v>8</v>
      </c>
      <c r="AB261">
        <v>4</v>
      </c>
      <c r="AH261">
        <v>5</v>
      </c>
      <c r="AN261">
        <v>3</v>
      </c>
      <c r="AV261">
        <v>1</v>
      </c>
      <c r="AX261">
        <v>9</v>
      </c>
      <c r="BF261">
        <v>7</v>
      </c>
      <c r="BQ261">
        <v>0</v>
      </c>
      <c r="BR261">
        <v>0</v>
      </c>
    </row>
    <row r="262" spans="1:70" x14ac:dyDescent="0.25">
      <c r="A262">
        <v>92310</v>
      </c>
      <c r="B262" s="1">
        <v>45063.954652777778</v>
      </c>
      <c r="D262" t="s">
        <v>69</v>
      </c>
      <c r="E262" t="s">
        <v>70</v>
      </c>
      <c r="F262">
        <v>95448</v>
      </c>
      <c r="J262">
        <v>1</v>
      </c>
      <c r="N262">
        <v>2</v>
      </c>
      <c r="T262">
        <v>3</v>
      </c>
      <c r="AD262">
        <v>4</v>
      </c>
      <c r="AJ262">
        <v>5</v>
      </c>
      <c r="AL262">
        <v>6</v>
      </c>
      <c r="AV262">
        <v>7</v>
      </c>
      <c r="BB262">
        <v>8</v>
      </c>
      <c r="BH262">
        <v>9</v>
      </c>
      <c r="BJ262">
        <v>10</v>
      </c>
      <c r="BK262" t="s">
        <v>187</v>
      </c>
      <c r="BL262">
        <v>11</v>
      </c>
      <c r="BM262" t="s">
        <v>188</v>
      </c>
      <c r="BQ262">
        <v>0</v>
      </c>
      <c r="BR262">
        <v>0</v>
      </c>
    </row>
    <row r="263" spans="1:70" x14ac:dyDescent="0.25">
      <c r="A263">
        <v>92315</v>
      </c>
      <c r="B263" s="1">
        <v>45063.956006944441</v>
      </c>
      <c r="D263" t="s">
        <v>71</v>
      </c>
      <c r="L263">
        <v>1</v>
      </c>
      <c r="P263">
        <v>2</v>
      </c>
      <c r="T263">
        <v>3</v>
      </c>
      <c r="Z263">
        <v>4</v>
      </c>
      <c r="AJ263">
        <v>5</v>
      </c>
      <c r="AN263">
        <v>6</v>
      </c>
      <c r="AV263">
        <v>7</v>
      </c>
      <c r="AX263">
        <v>8</v>
      </c>
      <c r="BF263">
        <v>9</v>
      </c>
      <c r="BJ263">
        <v>10</v>
      </c>
      <c r="BK263" t="s">
        <v>189</v>
      </c>
      <c r="BQ263">
        <v>0</v>
      </c>
      <c r="BR263">
        <v>0</v>
      </c>
    </row>
    <row r="264" spans="1:70" x14ac:dyDescent="0.25">
      <c r="A264">
        <v>92316</v>
      </c>
      <c r="B264" s="1">
        <v>45063.956134259257</v>
      </c>
      <c r="D264" t="s">
        <v>72</v>
      </c>
      <c r="E264" t="s">
        <v>70</v>
      </c>
      <c r="F264">
        <v>95448</v>
      </c>
      <c r="L264">
        <v>2</v>
      </c>
      <c r="AP264">
        <v>3</v>
      </c>
      <c r="AV264">
        <v>4</v>
      </c>
      <c r="BB264">
        <v>1</v>
      </c>
      <c r="BH264">
        <v>5</v>
      </c>
      <c r="BQ264">
        <v>0</v>
      </c>
      <c r="BR264">
        <v>0</v>
      </c>
    </row>
    <row r="265" spans="1:70" x14ac:dyDescent="0.25">
      <c r="A265">
        <v>92337</v>
      </c>
      <c r="B265" s="1">
        <v>45063.980902777781</v>
      </c>
      <c r="D265" t="s">
        <v>71</v>
      </c>
      <c r="E265" t="s">
        <v>70</v>
      </c>
      <c r="H265">
        <v>1</v>
      </c>
      <c r="J265">
        <v>2</v>
      </c>
      <c r="N265">
        <v>4</v>
      </c>
      <c r="V265">
        <v>7</v>
      </c>
      <c r="AB265">
        <v>5</v>
      </c>
      <c r="AF265">
        <v>6</v>
      </c>
      <c r="AN265">
        <v>8</v>
      </c>
      <c r="AV265">
        <v>9</v>
      </c>
      <c r="AZ265">
        <v>10</v>
      </c>
      <c r="BF265">
        <v>3</v>
      </c>
      <c r="BQ265">
        <v>0</v>
      </c>
      <c r="BR265">
        <v>0</v>
      </c>
    </row>
    <row r="266" spans="1:70" x14ac:dyDescent="0.25">
      <c r="A266">
        <v>92341</v>
      </c>
      <c r="B266" s="1">
        <v>45063.983449074076</v>
      </c>
      <c r="D266" t="s">
        <v>71</v>
      </c>
      <c r="E266" t="s">
        <v>70</v>
      </c>
      <c r="F266">
        <v>95448</v>
      </c>
      <c r="J266">
        <v>2</v>
      </c>
      <c r="R266">
        <v>3</v>
      </c>
      <c r="V266">
        <v>5</v>
      </c>
      <c r="AD266">
        <v>7</v>
      </c>
      <c r="AH266">
        <v>8</v>
      </c>
      <c r="AP266">
        <v>1</v>
      </c>
      <c r="AV266">
        <v>6</v>
      </c>
      <c r="AX266">
        <v>9</v>
      </c>
      <c r="BH266">
        <v>4</v>
      </c>
      <c r="BQ266">
        <v>0</v>
      </c>
      <c r="BR266">
        <v>0</v>
      </c>
    </row>
    <row r="267" spans="1:70" x14ac:dyDescent="0.25">
      <c r="A267">
        <v>92343</v>
      </c>
      <c r="B267" s="1">
        <v>45063.984247685185</v>
      </c>
      <c r="D267" t="s">
        <v>71</v>
      </c>
      <c r="E267" t="s">
        <v>79</v>
      </c>
      <c r="F267">
        <v>95448</v>
      </c>
      <c r="J267">
        <v>3</v>
      </c>
      <c r="R267">
        <v>6</v>
      </c>
      <c r="V267">
        <v>7</v>
      </c>
      <c r="AD267">
        <v>8</v>
      </c>
      <c r="AH267">
        <v>4</v>
      </c>
      <c r="AN267">
        <v>9</v>
      </c>
      <c r="AT267">
        <v>5</v>
      </c>
      <c r="AZ267">
        <v>2</v>
      </c>
      <c r="BH267">
        <v>1</v>
      </c>
      <c r="BQ267">
        <v>0</v>
      </c>
      <c r="BR267">
        <v>0</v>
      </c>
    </row>
    <row r="268" spans="1:70" x14ac:dyDescent="0.25">
      <c r="A268">
        <v>92350</v>
      </c>
      <c r="B268" s="1">
        <v>45063.993611111109</v>
      </c>
      <c r="H268">
        <v>1</v>
      </c>
      <c r="N268">
        <v>2</v>
      </c>
      <c r="T268">
        <v>3</v>
      </c>
      <c r="Z268">
        <v>4</v>
      </c>
      <c r="AF268">
        <v>5</v>
      </c>
      <c r="AL268">
        <v>6</v>
      </c>
      <c r="AR268">
        <v>7</v>
      </c>
      <c r="AX268">
        <v>8</v>
      </c>
      <c r="BD268">
        <v>9</v>
      </c>
      <c r="BQ268">
        <v>0</v>
      </c>
      <c r="BR268">
        <v>0</v>
      </c>
    </row>
    <row r="269" spans="1:70" x14ac:dyDescent="0.25">
      <c r="A269">
        <v>92359</v>
      </c>
      <c r="B269" s="1">
        <v>45063.999849537038</v>
      </c>
      <c r="D269" t="s">
        <v>71</v>
      </c>
      <c r="E269" t="s">
        <v>74</v>
      </c>
      <c r="F269">
        <v>95448</v>
      </c>
      <c r="J269">
        <v>7</v>
      </c>
      <c r="N269">
        <v>4</v>
      </c>
      <c r="V269">
        <v>6</v>
      </c>
      <c r="AD269">
        <v>3</v>
      </c>
      <c r="AH269">
        <v>5</v>
      </c>
      <c r="AP269">
        <v>1</v>
      </c>
      <c r="AV269">
        <v>2</v>
      </c>
      <c r="BQ269">
        <v>0</v>
      </c>
      <c r="BR269">
        <v>0</v>
      </c>
    </row>
    <row r="270" spans="1:70" x14ac:dyDescent="0.25">
      <c r="A270">
        <v>92375</v>
      </c>
      <c r="B270" s="1">
        <v>45064.010138888887</v>
      </c>
      <c r="J270">
        <v>2</v>
      </c>
      <c r="P270">
        <v>3</v>
      </c>
      <c r="V270">
        <v>4</v>
      </c>
      <c r="AB270">
        <v>5</v>
      </c>
      <c r="AH270">
        <v>6</v>
      </c>
      <c r="AN270">
        <v>7</v>
      </c>
      <c r="AT270">
        <v>8</v>
      </c>
      <c r="AZ270">
        <v>9</v>
      </c>
      <c r="BF270">
        <v>1</v>
      </c>
      <c r="BL270">
        <v>10</v>
      </c>
      <c r="BM270" t="s">
        <v>321</v>
      </c>
      <c r="BQ270">
        <v>0</v>
      </c>
      <c r="BR270">
        <v>0</v>
      </c>
    </row>
    <row r="271" spans="1:70" x14ac:dyDescent="0.25">
      <c r="A271">
        <v>92399</v>
      </c>
      <c r="B271" s="1">
        <v>45064.026284722226</v>
      </c>
      <c r="D271" t="s">
        <v>71</v>
      </c>
      <c r="E271" t="s">
        <v>70</v>
      </c>
      <c r="H271">
        <v>1</v>
      </c>
      <c r="N271">
        <v>2</v>
      </c>
      <c r="T271">
        <v>3</v>
      </c>
      <c r="Z271">
        <v>4</v>
      </c>
      <c r="AF271">
        <v>5</v>
      </c>
      <c r="AL271">
        <v>6</v>
      </c>
      <c r="AT271">
        <v>7</v>
      </c>
      <c r="AZ271">
        <v>8</v>
      </c>
      <c r="BF271">
        <v>9</v>
      </c>
      <c r="BQ271">
        <v>0</v>
      </c>
      <c r="BR271">
        <v>0</v>
      </c>
    </row>
    <row r="272" spans="1:70" x14ac:dyDescent="0.25">
      <c r="A272">
        <v>92402</v>
      </c>
      <c r="B272" s="1">
        <v>45064.028171296297</v>
      </c>
      <c r="D272" t="s">
        <v>71</v>
      </c>
      <c r="E272" t="s">
        <v>74</v>
      </c>
      <c r="L272">
        <v>6</v>
      </c>
      <c r="R272">
        <v>7</v>
      </c>
      <c r="V272">
        <v>8</v>
      </c>
      <c r="AD272">
        <v>5</v>
      </c>
      <c r="AH272">
        <v>4</v>
      </c>
      <c r="AP272">
        <v>2</v>
      </c>
      <c r="AV272">
        <v>1</v>
      </c>
      <c r="AZ272">
        <v>9</v>
      </c>
      <c r="BF272">
        <v>3</v>
      </c>
      <c r="BQ272">
        <v>0</v>
      </c>
      <c r="BR272">
        <v>0</v>
      </c>
    </row>
    <row r="273" spans="1:70" x14ac:dyDescent="0.25">
      <c r="A273">
        <v>92432</v>
      </c>
      <c r="B273" s="1">
        <v>45064.054016203707</v>
      </c>
      <c r="H273">
        <v>3</v>
      </c>
      <c r="N273">
        <v>2</v>
      </c>
      <c r="T273">
        <v>5</v>
      </c>
      <c r="Z273">
        <v>6</v>
      </c>
      <c r="AF273">
        <v>7</v>
      </c>
      <c r="AN273">
        <v>8</v>
      </c>
      <c r="AR273">
        <v>4</v>
      </c>
      <c r="AX273">
        <v>1</v>
      </c>
      <c r="BF273">
        <v>9</v>
      </c>
      <c r="BQ273">
        <v>0</v>
      </c>
      <c r="BR273">
        <v>0</v>
      </c>
    </row>
    <row r="274" spans="1:70" x14ac:dyDescent="0.25">
      <c r="A274">
        <v>92441</v>
      </c>
      <c r="B274" s="1">
        <v>45064.059872685182</v>
      </c>
      <c r="D274" t="s">
        <v>71</v>
      </c>
      <c r="E274" t="s">
        <v>79</v>
      </c>
      <c r="F274">
        <v>95448</v>
      </c>
      <c r="L274">
        <v>3</v>
      </c>
      <c r="R274">
        <v>4</v>
      </c>
      <c r="V274">
        <v>5</v>
      </c>
      <c r="Z274">
        <v>8</v>
      </c>
      <c r="AF274">
        <v>7</v>
      </c>
      <c r="AP274">
        <v>1</v>
      </c>
      <c r="AV274">
        <v>2</v>
      </c>
      <c r="AZ274">
        <v>9</v>
      </c>
      <c r="BH274">
        <v>6</v>
      </c>
      <c r="BQ274">
        <v>0</v>
      </c>
      <c r="BR274">
        <v>0</v>
      </c>
    </row>
    <row r="275" spans="1:70" x14ac:dyDescent="0.25">
      <c r="A275">
        <v>92446</v>
      </c>
      <c r="B275" s="1">
        <v>45064.067280092589</v>
      </c>
      <c r="D275" t="s">
        <v>71</v>
      </c>
      <c r="E275" t="s">
        <v>74</v>
      </c>
      <c r="F275">
        <v>95448</v>
      </c>
      <c r="L275">
        <v>1</v>
      </c>
      <c r="R275">
        <v>6</v>
      </c>
      <c r="X275">
        <v>7</v>
      </c>
      <c r="AD275">
        <v>3</v>
      </c>
      <c r="AF275">
        <v>8</v>
      </c>
      <c r="AP275">
        <v>4</v>
      </c>
      <c r="AV275">
        <v>5</v>
      </c>
      <c r="AX275">
        <v>9</v>
      </c>
      <c r="BH275">
        <v>2</v>
      </c>
      <c r="BQ275">
        <v>0</v>
      </c>
      <c r="BR275">
        <v>0</v>
      </c>
    </row>
    <row r="276" spans="1:70" x14ac:dyDescent="0.25">
      <c r="A276">
        <v>92455</v>
      </c>
      <c r="B276" s="1">
        <v>45064.074791666666</v>
      </c>
      <c r="D276" t="s">
        <v>71</v>
      </c>
      <c r="E276" t="s">
        <v>74</v>
      </c>
      <c r="F276">
        <v>95448</v>
      </c>
      <c r="J276">
        <v>3</v>
      </c>
      <c r="P276">
        <v>4</v>
      </c>
      <c r="V276">
        <v>5</v>
      </c>
      <c r="AB276">
        <v>6</v>
      </c>
      <c r="AH276">
        <v>8</v>
      </c>
      <c r="AP276">
        <v>2</v>
      </c>
      <c r="AV276">
        <v>1</v>
      </c>
      <c r="BF276">
        <v>7</v>
      </c>
      <c r="BQ276">
        <v>0</v>
      </c>
      <c r="BR276">
        <v>0</v>
      </c>
    </row>
    <row r="277" spans="1:70" x14ac:dyDescent="0.25">
      <c r="A277">
        <v>92496</v>
      </c>
      <c r="B277" s="1">
        <v>45064.134201388886</v>
      </c>
      <c r="D277" t="s">
        <v>71</v>
      </c>
      <c r="E277" t="s">
        <v>74</v>
      </c>
      <c r="F277">
        <v>95448</v>
      </c>
      <c r="H277">
        <v>4</v>
      </c>
      <c r="N277">
        <v>8</v>
      </c>
      <c r="T277">
        <v>9</v>
      </c>
      <c r="AD277">
        <v>7</v>
      </c>
      <c r="AH277">
        <v>6</v>
      </c>
      <c r="AN277">
        <v>5</v>
      </c>
      <c r="AV277">
        <v>2</v>
      </c>
      <c r="AX277">
        <v>3</v>
      </c>
      <c r="BH277">
        <v>1</v>
      </c>
      <c r="BQ277">
        <v>0</v>
      </c>
      <c r="BR277">
        <v>0</v>
      </c>
    </row>
    <row r="278" spans="1:70" x14ac:dyDescent="0.25">
      <c r="A278">
        <v>92526</v>
      </c>
      <c r="B278" s="1">
        <v>45064.176574074074</v>
      </c>
      <c r="L278">
        <v>3</v>
      </c>
      <c r="R278">
        <v>4</v>
      </c>
      <c r="X278">
        <v>5</v>
      </c>
      <c r="AP278">
        <v>1</v>
      </c>
      <c r="BH278">
        <v>2</v>
      </c>
      <c r="BQ278">
        <v>0</v>
      </c>
      <c r="BR278">
        <v>0</v>
      </c>
    </row>
    <row r="279" spans="1:70" x14ac:dyDescent="0.25">
      <c r="A279">
        <v>92528</v>
      </c>
      <c r="B279" s="1">
        <v>45064.177442129629</v>
      </c>
      <c r="D279" t="s">
        <v>71</v>
      </c>
      <c r="E279" t="s">
        <v>70</v>
      </c>
      <c r="H279">
        <v>5</v>
      </c>
      <c r="N279">
        <v>1</v>
      </c>
      <c r="V279">
        <v>3</v>
      </c>
      <c r="Z279">
        <v>6</v>
      </c>
      <c r="AL279">
        <v>7</v>
      </c>
      <c r="AN279">
        <v>2</v>
      </c>
      <c r="AT279">
        <v>4</v>
      </c>
      <c r="AX279">
        <v>9</v>
      </c>
      <c r="BH279">
        <v>8</v>
      </c>
      <c r="BQ279">
        <v>0</v>
      </c>
      <c r="BR279">
        <v>0</v>
      </c>
    </row>
    <row r="280" spans="1:70" x14ac:dyDescent="0.25">
      <c r="A280">
        <v>92529</v>
      </c>
      <c r="B280" s="1">
        <v>45064.182245370372</v>
      </c>
      <c r="H280">
        <v>5</v>
      </c>
      <c r="N280">
        <v>4</v>
      </c>
      <c r="V280">
        <v>7</v>
      </c>
      <c r="AD280">
        <v>2</v>
      </c>
      <c r="AH280">
        <v>6</v>
      </c>
      <c r="AN280">
        <v>1</v>
      </c>
      <c r="AT280">
        <v>3</v>
      </c>
      <c r="AZ280">
        <v>8</v>
      </c>
      <c r="BF280">
        <v>9</v>
      </c>
      <c r="BQ280">
        <v>0</v>
      </c>
      <c r="BR280">
        <v>0</v>
      </c>
    </row>
    <row r="281" spans="1:70" x14ac:dyDescent="0.25">
      <c r="A281">
        <v>92532</v>
      </c>
      <c r="B281" s="1">
        <v>45064.186782407407</v>
      </c>
      <c r="D281" t="s">
        <v>71</v>
      </c>
      <c r="E281" t="s">
        <v>79</v>
      </c>
      <c r="L281">
        <v>1</v>
      </c>
      <c r="P281">
        <v>2</v>
      </c>
      <c r="V281">
        <v>3</v>
      </c>
      <c r="AB281">
        <v>4</v>
      </c>
      <c r="AF281">
        <v>5</v>
      </c>
      <c r="AP281">
        <v>6</v>
      </c>
      <c r="AR281">
        <v>7</v>
      </c>
      <c r="AX281">
        <v>8</v>
      </c>
      <c r="BF281">
        <v>9</v>
      </c>
      <c r="BQ281">
        <v>0</v>
      </c>
      <c r="BR281">
        <v>0</v>
      </c>
    </row>
    <row r="282" spans="1:70" x14ac:dyDescent="0.25">
      <c r="A282">
        <v>92538</v>
      </c>
      <c r="B282" s="1">
        <v>45064.198495370372</v>
      </c>
      <c r="D282" t="s">
        <v>69</v>
      </c>
      <c r="E282" t="s">
        <v>70</v>
      </c>
      <c r="F282">
        <v>95448</v>
      </c>
      <c r="L282">
        <v>1</v>
      </c>
      <c r="X282">
        <v>2</v>
      </c>
      <c r="AJ282">
        <v>3</v>
      </c>
      <c r="AN282">
        <v>4</v>
      </c>
      <c r="AV282">
        <v>5</v>
      </c>
      <c r="BQ282">
        <v>0</v>
      </c>
      <c r="BR282">
        <v>0</v>
      </c>
    </row>
    <row r="283" spans="1:70" x14ac:dyDescent="0.25">
      <c r="A283">
        <v>92544</v>
      </c>
      <c r="B283" s="1">
        <v>45064.208472222221</v>
      </c>
      <c r="D283" t="s">
        <v>71</v>
      </c>
      <c r="E283" t="s">
        <v>79</v>
      </c>
      <c r="J283">
        <v>1</v>
      </c>
      <c r="R283">
        <v>2</v>
      </c>
      <c r="V283">
        <v>3</v>
      </c>
      <c r="AB283">
        <v>4</v>
      </c>
      <c r="AH283">
        <v>5</v>
      </c>
      <c r="AN283">
        <v>6</v>
      </c>
      <c r="AT283">
        <v>7</v>
      </c>
      <c r="AZ283">
        <v>8</v>
      </c>
      <c r="BF283">
        <v>9</v>
      </c>
      <c r="BQ283">
        <v>0</v>
      </c>
      <c r="BR283">
        <v>0</v>
      </c>
    </row>
    <row r="284" spans="1:70" x14ac:dyDescent="0.25">
      <c r="A284">
        <v>92548</v>
      </c>
      <c r="B284" s="1">
        <v>45064.212094907409</v>
      </c>
      <c r="D284" t="s">
        <v>71</v>
      </c>
      <c r="E284" t="s">
        <v>70</v>
      </c>
      <c r="F284">
        <v>95448</v>
      </c>
      <c r="L284">
        <v>3</v>
      </c>
      <c r="R284">
        <v>2</v>
      </c>
      <c r="X284">
        <v>4</v>
      </c>
      <c r="AB284">
        <v>9</v>
      </c>
      <c r="AH284">
        <v>8</v>
      </c>
      <c r="AN284">
        <v>7</v>
      </c>
      <c r="AV284">
        <v>6</v>
      </c>
      <c r="AZ284">
        <v>5</v>
      </c>
      <c r="BH284">
        <v>1</v>
      </c>
      <c r="BQ284">
        <v>0</v>
      </c>
      <c r="BR284">
        <v>0</v>
      </c>
    </row>
    <row r="285" spans="1:70" x14ac:dyDescent="0.25">
      <c r="A285">
        <v>92551</v>
      </c>
      <c r="B285" s="1">
        <v>45064.214317129627</v>
      </c>
      <c r="D285" t="s">
        <v>71</v>
      </c>
      <c r="E285" t="s">
        <v>70</v>
      </c>
      <c r="F285">
        <v>95448</v>
      </c>
      <c r="H285">
        <v>9</v>
      </c>
      <c r="P285">
        <v>8</v>
      </c>
      <c r="T285">
        <v>6</v>
      </c>
      <c r="AD285">
        <v>1</v>
      </c>
      <c r="AJ285">
        <v>2</v>
      </c>
      <c r="AP285">
        <v>7</v>
      </c>
      <c r="AV285">
        <v>3</v>
      </c>
      <c r="AX285">
        <v>4</v>
      </c>
      <c r="BD285">
        <v>5</v>
      </c>
      <c r="BJ285">
        <v>10</v>
      </c>
      <c r="BK285" t="s">
        <v>190</v>
      </c>
      <c r="BQ285">
        <v>0</v>
      </c>
      <c r="BR285">
        <v>0</v>
      </c>
    </row>
    <row r="286" spans="1:70" x14ac:dyDescent="0.25">
      <c r="A286">
        <v>92554</v>
      </c>
      <c r="B286" s="1">
        <v>45064.223599537036</v>
      </c>
      <c r="D286" t="s">
        <v>71</v>
      </c>
      <c r="E286" t="s">
        <v>70</v>
      </c>
      <c r="J286">
        <v>3</v>
      </c>
      <c r="P286">
        <v>6</v>
      </c>
      <c r="V286">
        <v>9</v>
      </c>
      <c r="AD286">
        <v>2</v>
      </c>
      <c r="AJ286">
        <v>1</v>
      </c>
      <c r="AN286">
        <v>5</v>
      </c>
      <c r="AP286">
        <v>10</v>
      </c>
      <c r="AT286">
        <v>7</v>
      </c>
      <c r="AZ286">
        <v>8</v>
      </c>
      <c r="BF286">
        <v>4</v>
      </c>
      <c r="BQ286">
        <v>0</v>
      </c>
      <c r="BR286">
        <v>0</v>
      </c>
    </row>
    <row r="287" spans="1:70" x14ac:dyDescent="0.25">
      <c r="A287">
        <v>92561</v>
      </c>
      <c r="B287" s="1">
        <v>45064.228078703702</v>
      </c>
      <c r="D287" t="s">
        <v>69</v>
      </c>
      <c r="E287" t="s">
        <v>74</v>
      </c>
      <c r="F287">
        <v>95448</v>
      </c>
      <c r="H287">
        <v>1</v>
      </c>
      <c r="V287">
        <v>2</v>
      </c>
      <c r="AD287">
        <v>3</v>
      </c>
      <c r="AJ287">
        <v>4</v>
      </c>
      <c r="AN287">
        <v>5</v>
      </c>
      <c r="AV287">
        <v>6</v>
      </c>
      <c r="AZ287">
        <v>7</v>
      </c>
      <c r="BH287">
        <v>8</v>
      </c>
      <c r="BQ287">
        <v>0</v>
      </c>
      <c r="BR287">
        <v>0</v>
      </c>
    </row>
    <row r="288" spans="1:70" x14ac:dyDescent="0.25">
      <c r="A288">
        <v>92566</v>
      </c>
      <c r="B288" s="1">
        <v>45064.234351851854</v>
      </c>
      <c r="D288" t="s">
        <v>71</v>
      </c>
      <c r="E288" t="s">
        <v>79</v>
      </c>
      <c r="L288">
        <v>1</v>
      </c>
      <c r="P288">
        <v>2</v>
      </c>
      <c r="V288">
        <v>3</v>
      </c>
      <c r="AB288">
        <v>4</v>
      </c>
      <c r="AH288">
        <v>5</v>
      </c>
      <c r="AN288">
        <v>6</v>
      </c>
      <c r="AR288">
        <v>7</v>
      </c>
      <c r="AZ288">
        <v>8</v>
      </c>
      <c r="BF288">
        <v>9</v>
      </c>
      <c r="BJ288">
        <v>10</v>
      </c>
      <c r="BK288" t="s">
        <v>191</v>
      </c>
      <c r="BQ288">
        <v>0</v>
      </c>
      <c r="BR288">
        <v>0</v>
      </c>
    </row>
    <row r="289" spans="1:70" x14ac:dyDescent="0.25">
      <c r="A289">
        <v>92569</v>
      </c>
      <c r="B289" s="1">
        <v>45064.236921296295</v>
      </c>
      <c r="D289" t="s">
        <v>80</v>
      </c>
      <c r="E289" t="s">
        <v>74</v>
      </c>
      <c r="F289">
        <v>95448</v>
      </c>
      <c r="L289">
        <v>1</v>
      </c>
      <c r="R289">
        <v>3</v>
      </c>
      <c r="X289">
        <v>5</v>
      </c>
      <c r="AD289">
        <v>9</v>
      </c>
      <c r="AJ289">
        <v>6</v>
      </c>
      <c r="AP289">
        <v>2</v>
      </c>
      <c r="AV289">
        <v>4</v>
      </c>
      <c r="BB289">
        <v>7</v>
      </c>
      <c r="BH289">
        <v>8</v>
      </c>
      <c r="BQ289">
        <v>0</v>
      </c>
      <c r="BR289">
        <v>0</v>
      </c>
    </row>
    <row r="290" spans="1:70" x14ac:dyDescent="0.25">
      <c r="A290">
        <v>92577</v>
      </c>
      <c r="B290" s="1">
        <v>45064.251296296294</v>
      </c>
      <c r="D290" t="s">
        <v>71</v>
      </c>
      <c r="E290" t="s">
        <v>70</v>
      </c>
      <c r="J290">
        <v>6</v>
      </c>
      <c r="N290">
        <v>7</v>
      </c>
      <c r="AD290">
        <v>1</v>
      </c>
      <c r="AJ290">
        <v>2</v>
      </c>
      <c r="AN290">
        <v>4</v>
      </c>
      <c r="AV290">
        <v>5</v>
      </c>
      <c r="BF290">
        <v>3</v>
      </c>
      <c r="BQ290">
        <v>0</v>
      </c>
      <c r="BR290">
        <v>0</v>
      </c>
    </row>
    <row r="291" spans="1:70" x14ac:dyDescent="0.25">
      <c r="A291">
        <v>92580</v>
      </c>
      <c r="B291" s="1">
        <v>45064.254224537035</v>
      </c>
      <c r="D291" t="s">
        <v>71</v>
      </c>
      <c r="E291" t="s">
        <v>74</v>
      </c>
      <c r="H291">
        <v>1</v>
      </c>
      <c r="N291">
        <v>2</v>
      </c>
      <c r="T291">
        <v>3</v>
      </c>
      <c r="V291">
        <v>11</v>
      </c>
      <c r="AB291">
        <v>10</v>
      </c>
      <c r="AH291">
        <v>4</v>
      </c>
      <c r="AL291">
        <v>9</v>
      </c>
      <c r="AN291">
        <v>8</v>
      </c>
      <c r="AT291">
        <v>5</v>
      </c>
      <c r="AZ291">
        <v>6</v>
      </c>
      <c r="BH291">
        <v>7</v>
      </c>
      <c r="BQ291">
        <v>0</v>
      </c>
      <c r="BR291">
        <v>0</v>
      </c>
    </row>
    <row r="292" spans="1:70" x14ac:dyDescent="0.25">
      <c r="A292">
        <v>92602</v>
      </c>
      <c r="B292" s="1">
        <v>45064.394421296296</v>
      </c>
      <c r="D292" t="s">
        <v>71</v>
      </c>
      <c r="E292" t="s">
        <v>70</v>
      </c>
      <c r="F292">
        <v>95448</v>
      </c>
      <c r="AL292">
        <v>3</v>
      </c>
      <c r="AR292">
        <v>1</v>
      </c>
      <c r="AX292">
        <v>2</v>
      </c>
      <c r="BQ292">
        <v>0</v>
      </c>
      <c r="BR292">
        <v>0</v>
      </c>
    </row>
    <row r="293" spans="1:70" x14ac:dyDescent="0.25">
      <c r="A293">
        <v>92606</v>
      </c>
      <c r="B293" s="1">
        <v>45064.422048611108</v>
      </c>
      <c r="D293" t="s">
        <v>71</v>
      </c>
      <c r="H293">
        <v>7</v>
      </c>
      <c r="N293">
        <v>8</v>
      </c>
      <c r="T293">
        <v>9</v>
      </c>
      <c r="AD293">
        <v>5</v>
      </c>
      <c r="AF293">
        <v>6</v>
      </c>
      <c r="AP293">
        <v>1</v>
      </c>
      <c r="AV293">
        <v>4</v>
      </c>
      <c r="BB293">
        <v>3</v>
      </c>
      <c r="BH293">
        <v>2</v>
      </c>
      <c r="BQ293">
        <v>0</v>
      </c>
      <c r="BR293">
        <v>0</v>
      </c>
    </row>
    <row r="294" spans="1:70" x14ac:dyDescent="0.25">
      <c r="A294">
        <v>92615</v>
      </c>
      <c r="B294" s="1">
        <v>45064.472361111111</v>
      </c>
      <c r="D294" t="s">
        <v>69</v>
      </c>
      <c r="E294" t="s">
        <v>79</v>
      </c>
      <c r="F294">
        <v>95448</v>
      </c>
      <c r="L294">
        <v>1</v>
      </c>
      <c r="P294">
        <v>4</v>
      </c>
      <c r="V294">
        <v>7</v>
      </c>
      <c r="Z294">
        <v>11</v>
      </c>
      <c r="AH294">
        <v>10</v>
      </c>
      <c r="AN294">
        <v>8</v>
      </c>
      <c r="AT294">
        <v>2</v>
      </c>
      <c r="BB294">
        <v>3</v>
      </c>
      <c r="BH294">
        <v>9</v>
      </c>
      <c r="BJ294">
        <v>6</v>
      </c>
      <c r="BK294" t="s">
        <v>192</v>
      </c>
      <c r="BL294">
        <v>5</v>
      </c>
      <c r="BM294" t="s">
        <v>193</v>
      </c>
      <c r="BQ294">
        <v>0</v>
      </c>
      <c r="BR294">
        <v>0</v>
      </c>
    </row>
    <row r="295" spans="1:70" x14ac:dyDescent="0.25">
      <c r="A295">
        <v>92617</v>
      </c>
      <c r="B295" s="1">
        <v>45064.486666666664</v>
      </c>
      <c r="D295" t="s">
        <v>71</v>
      </c>
      <c r="E295" t="s">
        <v>74</v>
      </c>
      <c r="F295">
        <v>95448</v>
      </c>
      <c r="J295">
        <v>6</v>
      </c>
      <c r="N295">
        <v>7</v>
      </c>
      <c r="T295">
        <v>5</v>
      </c>
      <c r="AJ295">
        <v>4</v>
      </c>
      <c r="AP295">
        <v>3</v>
      </c>
      <c r="AX295">
        <v>8</v>
      </c>
      <c r="BJ295">
        <v>2</v>
      </c>
      <c r="BK295" t="s">
        <v>194</v>
      </c>
      <c r="BL295">
        <v>1</v>
      </c>
      <c r="BM295" t="s">
        <v>195</v>
      </c>
      <c r="BN295">
        <v>9</v>
      </c>
      <c r="BO295" t="s">
        <v>196</v>
      </c>
      <c r="BQ295">
        <v>0</v>
      </c>
      <c r="BR295">
        <v>0</v>
      </c>
    </row>
    <row r="296" spans="1:70" x14ac:dyDescent="0.25">
      <c r="A296">
        <v>92620</v>
      </c>
      <c r="B296" s="1">
        <v>45064.504155092596</v>
      </c>
      <c r="D296" t="s">
        <v>71</v>
      </c>
      <c r="E296" t="s">
        <v>70</v>
      </c>
      <c r="F296">
        <v>95448</v>
      </c>
      <c r="BH296">
        <v>1</v>
      </c>
      <c r="BQ296">
        <v>0</v>
      </c>
      <c r="BR296">
        <v>0</v>
      </c>
    </row>
    <row r="297" spans="1:70" x14ac:dyDescent="0.25">
      <c r="A297">
        <v>92626</v>
      </c>
      <c r="B297" s="1">
        <v>45064.515752314815</v>
      </c>
      <c r="D297" t="s">
        <v>71</v>
      </c>
      <c r="E297" t="s">
        <v>74</v>
      </c>
      <c r="F297">
        <v>95448</v>
      </c>
      <c r="J297">
        <v>4</v>
      </c>
      <c r="P297">
        <v>8</v>
      </c>
      <c r="T297">
        <v>9</v>
      </c>
      <c r="AD297">
        <v>1</v>
      </c>
      <c r="AH297">
        <v>7</v>
      </c>
      <c r="AP297">
        <v>5</v>
      </c>
      <c r="AV297">
        <v>2</v>
      </c>
      <c r="AZ297">
        <v>6</v>
      </c>
      <c r="BH297">
        <v>3</v>
      </c>
      <c r="BQ297">
        <v>0</v>
      </c>
      <c r="BR297">
        <v>0</v>
      </c>
    </row>
    <row r="298" spans="1:70" x14ac:dyDescent="0.25">
      <c r="A298">
        <v>92639</v>
      </c>
      <c r="B298" s="1">
        <v>45064.548773148148</v>
      </c>
      <c r="D298" t="s">
        <v>101</v>
      </c>
      <c r="E298" t="s">
        <v>74</v>
      </c>
      <c r="H298">
        <v>1</v>
      </c>
      <c r="N298">
        <v>2</v>
      </c>
      <c r="T298">
        <v>3</v>
      </c>
      <c r="Z298">
        <v>4</v>
      </c>
      <c r="AF298">
        <v>5</v>
      </c>
      <c r="AL298">
        <v>6</v>
      </c>
      <c r="AR298">
        <v>7</v>
      </c>
      <c r="AX298">
        <v>8</v>
      </c>
      <c r="BF298">
        <v>9</v>
      </c>
      <c r="BJ298">
        <v>10</v>
      </c>
      <c r="BK298" t="s">
        <v>197</v>
      </c>
      <c r="BQ298">
        <v>0</v>
      </c>
      <c r="BR298">
        <v>0</v>
      </c>
    </row>
    <row r="299" spans="1:70" x14ac:dyDescent="0.25">
      <c r="A299">
        <v>92649</v>
      </c>
      <c r="B299" s="1">
        <v>45064.56858796296</v>
      </c>
      <c r="D299" t="s">
        <v>71</v>
      </c>
      <c r="E299" t="s">
        <v>79</v>
      </c>
      <c r="L299">
        <v>1</v>
      </c>
      <c r="P299">
        <v>2</v>
      </c>
      <c r="V299">
        <v>3</v>
      </c>
      <c r="AD299">
        <v>4</v>
      </c>
      <c r="AH299">
        <v>5</v>
      </c>
      <c r="AP299">
        <v>6</v>
      </c>
      <c r="AV299">
        <v>7</v>
      </c>
      <c r="BB299">
        <v>8</v>
      </c>
      <c r="BF299">
        <v>9</v>
      </c>
      <c r="BQ299">
        <v>0</v>
      </c>
      <c r="BR299">
        <v>0</v>
      </c>
    </row>
    <row r="300" spans="1:70" x14ac:dyDescent="0.25">
      <c r="A300">
        <v>92662</v>
      </c>
      <c r="B300" s="1">
        <v>45064.602256944447</v>
      </c>
      <c r="D300" t="s">
        <v>71</v>
      </c>
      <c r="E300" t="s">
        <v>70</v>
      </c>
      <c r="J300">
        <v>1</v>
      </c>
      <c r="P300">
        <v>2</v>
      </c>
      <c r="V300">
        <v>3</v>
      </c>
      <c r="AD300">
        <v>4</v>
      </c>
      <c r="AJ300">
        <v>5</v>
      </c>
      <c r="AP300">
        <v>6</v>
      </c>
      <c r="AV300">
        <v>7</v>
      </c>
      <c r="BB300">
        <v>8</v>
      </c>
      <c r="BH300">
        <v>9</v>
      </c>
      <c r="BQ300">
        <v>0</v>
      </c>
      <c r="BR300">
        <v>0</v>
      </c>
    </row>
    <row r="301" spans="1:70" x14ac:dyDescent="0.25">
      <c r="A301">
        <v>92670</v>
      </c>
      <c r="B301" s="1">
        <v>45064.619456018518</v>
      </c>
      <c r="AD301">
        <v>1</v>
      </c>
      <c r="AL301">
        <v>2</v>
      </c>
      <c r="AR301">
        <v>3</v>
      </c>
      <c r="AX301">
        <v>4</v>
      </c>
      <c r="BQ301">
        <v>0</v>
      </c>
      <c r="BR301">
        <v>0</v>
      </c>
    </row>
    <row r="302" spans="1:70" x14ac:dyDescent="0.25">
      <c r="A302">
        <v>92671</v>
      </c>
      <c r="B302" s="1">
        <v>45064.619641203702</v>
      </c>
      <c r="D302" t="s">
        <v>71</v>
      </c>
      <c r="E302" t="s">
        <v>79</v>
      </c>
      <c r="F302">
        <v>95448</v>
      </c>
      <c r="H302">
        <v>6</v>
      </c>
      <c r="N302">
        <v>4</v>
      </c>
      <c r="T302">
        <v>8</v>
      </c>
      <c r="Z302">
        <v>9</v>
      </c>
      <c r="AH302">
        <v>7</v>
      </c>
      <c r="AL302">
        <v>5</v>
      </c>
      <c r="AV302">
        <v>1</v>
      </c>
      <c r="BB302">
        <v>3</v>
      </c>
      <c r="BH302">
        <v>2</v>
      </c>
      <c r="BJ302">
        <v>10</v>
      </c>
      <c r="BK302" t="s">
        <v>198</v>
      </c>
      <c r="BL302">
        <v>11</v>
      </c>
      <c r="BM302" t="s">
        <v>199</v>
      </c>
      <c r="BN302">
        <v>12</v>
      </c>
      <c r="BO302" t="s">
        <v>200</v>
      </c>
      <c r="BQ302">
        <v>0</v>
      </c>
      <c r="BR302">
        <v>0</v>
      </c>
    </row>
    <row r="303" spans="1:70" x14ac:dyDescent="0.25">
      <c r="A303">
        <v>92672</v>
      </c>
      <c r="B303" s="1">
        <v>45064.620625000003</v>
      </c>
      <c r="D303" t="s">
        <v>69</v>
      </c>
      <c r="E303" t="s">
        <v>74</v>
      </c>
      <c r="F303">
        <v>95448</v>
      </c>
      <c r="J303">
        <v>3</v>
      </c>
      <c r="N303">
        <v>8</v>
      </c>
      <c r="V303">
        <v>6</v>
      </c>
      <c r="AD303">
        <v>5</v>
      </c>
      <c r="AJ303">
        <v>4</v>
      </c>
      <c r="AN303">
        <v>9</v>
      </c>
      <c r="AV303">
        <v>1</v>
      </c>
      <c r="AZ303">
        <v>7</v>
      </c>
      <c r="BH303">
        <v>2</v>
      </c>
      <c r="BQ303">
        <v>0</v>
      </c>
      <c r="BR303">
        <v>0</v>
      </c>
    </row>
    <row r="304" spans="1:70" x14ac:dyDescent="0.25">
      <c r="A304">
        <v>92678</v>
      </c>
      <c r="B304" s="1">
        <v>45064.630995370368</v>
      </c>
      <c r="D304" t="s">
        <v>71</v>
      </c>
      <c r="E304" t="s">
        <v>79</v>
      </c>
      <c r="F304">
        <v>95448</v>
      </c>
      <c r="L304">
        <v>1</v>
      </c>
      <c r="R304">
        <v>2</v>
      </c>
      <c r="X304">
        <v>3</v>
      </c>
      <c r="AD304">
        <v>4</v>
      </c>
      <c r="AF304">
        <v>6</v>
      </c>
      <c r="AP304">
        <v>5</v>
      </c>
      <c r="AV304">
        <v>7</v>
      </c>
      <c r="AZ304">
        <v>8</v>
      </c>
      <c r="BH304">
        <v>9</v>
      </c>
      <c r="BQ304">
        <v>0</v>
      </c>
      <c r="BR304">
        <v>0</v>
      </c>
    </row>
    <row r="305" spans="1:70" x14ac:dyDescent="0.25">
      <c r="A305">
        <v>92681</v>
      </c>
      <c r="B305" s="1">
        <v>45064.634062500001</v>
      </c>
      <c r="L305">
        <v>1</v>
      </c>
      <c r="R305">
        <v>2</v>
      </c>
      <c r="V305">
        <v>3</v>
      </c>
      <c r="AD305">
        <v>4</v>
      </c>
      <c r="AJ305">
        <v>5</v>
      </c>
      <c r="AP305">
        <v>6</v>
      </c>
      <c r="AT305">
        <v>7</v>
      </c>
      <c r="AZ305">
        <v>8</v>
      </c>
      <c r="BH305">
        <v>9</v>
      </c>
      <c r="BQ305">
        <v>0</v>
      </c>
      <c r="BR305">
        <v>0</v>
      </c>
    </row>
    <row r="306" spans="1:70" x14ac:dyDescent="0.25">
      <c r="A306">
        <v>92686</v>
      </c>
      <c r="B306" s="1">
        <v>45064.640682870369</v>
      </c>
      <c r="D306" t="s">
        <v>71</v>
      </c>
      <c r="E306" t="s">
        <v>79</v>
      </c>
      <c r="H306">
        <v>1</v>
      </c>
      <c r="N306">
        <v>2</v>
      </c>
      <c r="T306">
        <v>3</v>
      </c>
      <c r="Z306">
        <v>4</v>
      </c>
      <c r="AF306">
        <v>5</v>
      </c>
      <c r="AL306">
        <v>6</v>
      </c>
      <c r="AR306">
        <v>7</v>
      </c>
      <c r="AX306">
        <v>8</v>
      </c>
      <c r="BF306">
        <v>9</v>
      </c>
      <c r="BQ306">
        <v>0</v>
      </c>
      <c r="BR306">
        <v>0</v>
      </c>
    </row>
    <row r="307" spans="1:70" x14ac:dyDescent="0.25">
      <c r="A307">
        <v>92689</v>
      </c>
      <c r="B307" s="1">
        <v>45064.643136574072</v>
      </c>
      <c r="D307" t="s">
        <v>71</v>
      </c>
      <c r="E307" t="s">
        <v>73</v>
      </c>
      <c r="F307">
        <v>95448</v>
      </c>
      <c r="J307">
        <v>1</v>
      </c>
      <c r="R307">
        <v>2</v>
      </c>
      <c r="X307">
        <v>4</v>
      </c>
      <c r="AD307">
        <v>3</v>
      </c>
      <c r="AH307">
        <v>7</v>
      </c>
      <c r="AN307">
        <v>5</v>
      </c>
      <c r="AV307">
        <v>9</v>
      </c>
      <c r="AZ307">
        <v>8</v>
      </c>
      <c r="BH307">
        <v>6</v>
      </c>
      <c r="BQ307">
        <v>0</v>
      </c>
      <c r="BR307">
        <v>0</v>
      </c>
    </row>
    <row r="308" spans="1:70" x14ac:dyDescent="0.25">
      <c r="A308">
        <v>92692</v>
      </c>
      <c r="B308" s="1">
        <v>45064.648240740738</v>
      </c>
      <c r="D308" t="s">
        <v>71</v>
      </c>
      <c r="E308" t="s">
        <v>79</v>
      </c>
      <c r="H308">
        <v>5</v>
      </c>
      <c r="T308">
        <v>6</v>
      </c>
      <c r="AD308">
        <v>1</v>
      </c>
      <c r="AJ308">
        <v>2</v>
      </c>
      <c r="AL308">
        <v>7</v>
      </c>
      <c r="AV308">
        <v>4</v>
      </c>
      <c r="AZ308">
        <v>8</v>
      </c>
      <c r="BF308">
        <v>3</v>
      </c>
      <c r="BQ308">
        <v>0</v>
      </c>
      <c r="BR308">
        <v>0</v>
      </c>
    </row>
    <row r="309" spans="1:70" x14ac:dyDescent="0.25">
      <c r="A309">
        <v>92707</v>
      </c>
      <c r="B309" s="1">
        <v>45064.65587962963</v>
      </c>
      <c r="D309" t="s">
        <v>71</v>
      </c>
      <c r="E309" t="s">
        <v>79</v>
      </c>
      <c r="F309">
        <v>95448</v>
      </c>
      <c r="L309">
        <v>1</v>
      </c>
      <c r="R309">
        <v>5</v>
      </c>
      <c r="V309">
        <v>9</v>
      </c>
      <c r="AD309">
        <v>8</v>
      </c>
      <c r="AH309">
        <v>6</v>
      </c>
      <c r="AP309">
        <v>2</v>
      </c>
      <c r="AV309">
        <v>3</v>
      </c>
      <c r="AZ309">
        <v>7</v>
      </c>
      <c r="BH309">
        <v>4</v>
      </c>
      <c r="BQ309">
        <v>0</v>
      </c>
      <c r="BR309">
        <v>0</v>
      </c>
    </row>
    <row r="310" spans="1:70" x14ac:dyDescent="0.25">
      <c r="A310">
        <v>92709</v>
      </c>
      <c r="B310" s="1">
        <v>45064.656944444447</v>
      </c>
      <c r="D310" t="s">
        <v>71</v>
      </c>
      <c r="E310" t="s">
        <v>79</v>
      </c>
      <c r="F310">
        <v>95448</v>
      </c>
      <c r="L310">
        <v>5</v>
      </c>
      <c r="R310">
        <v>2</v>
      </c>
      <c r="V310">
        <v>1</v>
      </c>
      <c r="AD310">
        <v>3</v>
      </c>
      <c r="AP310">
        <v>8</v>
      </c>
      <c r="AV310">
        <v>4</v>
      </c>
      <c r="BB310">
        <v>6</v>
      </c>
      <c r="BF310">
        <v>7</v>
      </c>
      <c r="BQ310">
        <v>0</v>
      </c>
      <c r="BR310">
        <v>0</v>
      </c>
    </row>
    <row r="311" spans="1:70" x14ac:dyDescent="0.25">
      <c r="A311">
        <v>92712</v>
      </c>
      <c r="B311" s="1">
        <v>45064.660914351851</v>
      </c>
      <c r="D311" t="s">
        <v>72</v>
      </c>
      <c r="E311" t="s">
        <v>70</v>
      </c>
      <c r="L311">
        <v>1</v>
      </c>
      <c r="N311">
        <v>8</v>
      </c>
      <c r="T311">
        <v>7</v>
      </c>
      <c r="Z311">
        <v>5</v>
      </c>
      <c r="AF311">
        <v>6</v>
      </c>
      <c r="AL311">
        <v>9</v>
      </c>
      <c r="AV311">
        <v>3</v>
      </c>
      <c r="AZ311">
        <v>4</v>
      </c>
      <c r="BF311">
        <v>2</v>
      </c>
      <c r="BQ311">
        <v>0</v>
      </c>
      <c r="BR311">
        <v>0</v>
      </c>
    </row>
    <row r="312" spans="1:70" x14ac:dyDescent="0.25">
      <c r="A312">
        <v>92713</v>
      </c>
      <c r="B312" s="1">
        <v>45064.661481481482</v>
      </c>
      <c r="D312" t="s">
        <v>80</v>
      </c>
      <c r="E312" t="s">
        <v>74</v>
      </c>
      <c r="F312">
        <v>95448</v>
      </c>
      <c r="L312">
        <v>1</v>
      </c>
      <c r="R312">
        <v>5</v>
      </c>
      <c r="X312">
        <v>3</v>
      </c>
      <c r="AD312">
        <v>2</v>
      </c>
      <c r="AJ312">
        <v>6</v>
      </c>
      <c r="AP312">
        <v>4</v>
      </c>
      <c r="AV312">
        <v>7</v>
      </c>
      <c r="BB312">
        <v>8</v>
      </c>
      <c r="BH312">
        <v>9</v>
      </c>
      <c r="BQ312">
        <v>0</v>
      </c>
      <c r="BR312">
        <v>0</v>
      </c>
    </row>
    <row r="313" spans="1:70" x14ac:dyDescent="0.25">
      <c r="A313">
        <v>92718</v>
      </c>
      <c r="B313" s="1">
        <v>45064.66746527778</v>
      </c>
      <c r="F313">
        <v>95448</v>
      </c>
      <c r="L313">
        <v>1</v>
      </c>
      <c r="P313">
        <v>5</v>
      </c>
      <c r="V313">
        <v>6</v>
      </c>
      <c r="AD313">
        <v>4</v>
      </c>
      <c r="AF313">
        <v>9</v>
      </c>
      <c r="AP313">
        <v>8</v>
      </c>
      <c r="AT313">
        <v>10</v>
      </c>
      <c r="AZ313">
        <v>11</v>
      </c>
      <c r="BF313">
        <v>12</v>
      </c>
      <c r="BJ313">
        <v>2</v>
      </c>
      <c r="BK313" t="s">
        <v>201</v>
      </c>
      <c r="BL313">
        <v>3</v>
      </c>
      <c r="BM313" t="s">
        <v>202</v>
      </c>
      <c r="BN313">
        <v>7</v>
      </c>
      <c r="BO313" t="s">
        <v>203</v>
      </c>
      <c r="BQ313">
        <v>0</v>
      </c>
      <c r="BR313">
        <v>0</v>
      </c>
    </row>
    <row r="314" spans="1:70" x14ac:dyDescent="0.25">
      <c r="A314">
        <v>92729</v>
      </c>
      <c r="B314" s="1">
        <v>45064.686851851853</v>
      </c>
      <c r="D314" t="s">
        <v>71</v>
      </c>
      <c r="E314" t="s">
        <v>79</v>
      </c>
      <c r="F314">
        <v>95448</v>
      </c>
      <c r="J314">
        <v>5</v>
      </c>
      <c r="N314">
        <v>4</v>
      </c>
      <c r="T314">
        <v>3</v>
      </c>
      <c r="Z314">
        <v>2</v>
      </c>
      <c r="AF314">
        <v>1</v>
      </c>
      <c r="AN314">
        <v>6</v>
      </c>
      <c r="AT314">
        <v>7</v>
      </c>
      <c r="AZ314">
        <v>8</v>
      </c>
      <c r="BH314">
        <v>9</v>
      </c>
      <c r="BQ314">
        <v>0</v>
      </c>
      <c r="BR314">
        <v>0</v>
      </c>
    </row>
    <row r="315" spans="1:70" x14ac:dyDescent="0.25">
      <c r="A315">
        <v>92746</v>
      </c>
      <c r="B315" s="1">
        <v>45064.699745370373</v>
      </c>
      <c r="D315" t="s">
        <v>71</v>
      </c>
      <c r="E315" t="s">
        <v>74</v>
      </c>
      <c r="F315">
        <v>95448</v>
      </c>
      <c r="H315">
        <v>3</v>
      </c>
      <c r="N315">
        <v>6</v>
      </c>
      <c r="T315">
        <v>5</v>
      </c>
      <c r="Z315">
        <v>8</v>
      </c>
      <c r="AF315">
        <v>9</v>
      </c>
      <c r="AL315">
        <v>7</v>
      </c>
      <c r="AR315">
        <v>4</v>
      </c>
      <c r="AZ315">
        <v>2</v>
      </c>
      <c r="BH315">
        <v>1</v>
      </c>
      <c r="BQ315">
        <v>0</v>
      </c>
      <c r="BR315">
        <v>0</v>
      </c>
    </row>
    <row r="316" spans="1:70" x14ac:dyDescent="0.25">
      <c r="A316">
        <v>92747</v>
      </c>
      <c r="B316" s="1">
        <v>45064.701944444445</v>
      </c>
      <c r="F316">
        <v>95448</v>
      </c>
      <c r="H316">
        <v>1</v>
      </c>
      <c r="N316">
        <v>2</v>
      </c>
      <c r="T316">
        <v>3</v>
      </c>
      <c r="Z316">
        <v>4</v>
      </c>
      <c r="AF316">
        <v>5</v>
      </c>
      <c r="AL316">
        <v>6</v>
      </c>
      <c r="AR316">
        <v>7</v>
      </c>
      <c r="AX316">
        <v>8</v>
      </c>
      <c r="BD316">
        <v>9</v>
      </c>
      <c r="BJ316">
        <v>10</v>
      </c>
      <c r="BK316" t="s">
        <v>204</v>
      </c>
      <c r="BQ316">
        <v>0</v>
      </c>
      <c r="BR316">
        <v>0</v>
      </c>
    </row>
    <row r="317" spans="1:70" x14ac:dyDescent="0.25">
      <c r="A317">
        <v>92755</v>
      </c>
      <c r="B317" s="1">
        <v>45064.719918981478</v>
      </c>
      <c r="D317" t="s">
        <v>71</v>
      </c>
      <c r="E317" t="s">
        <v>74</v>
      </c>
      <c r="F317">
        <v>95448</v>
      </c>
      <c r="J317">
        <v>1</v>
      </c>
      <c r="R317">
        <v>2</v>
      </c>
      <c r="V317">
        <v>3</v>
      </c>
      <c r="AP317">
        <v>4</v>
      </c>
      <c r="AR317">
        <v>5</v>
      </c>
      <c r="AV317">
        <v>6</v>
      </c>
      <c r="AZ317">
        <v>7</v>
      </c>
      <c r="BF317">
        <v>8</v>
      </c>
      <c r="BQ317">
        <v>0</v>
      </c>
      <c r="BR317">
        <v>0</v>
      </c>
    </row>
    <row r="318" spans="1:70" x14ac:dyDescent="0.25">
      <c r="A318">
        <v>92771</v>
      </c>
      <c r="B318" s="1">
        <v>45064.743414351855</v>
      </c>
      <c r="D318" t="s">
        <v>71</v>
      </c>
      <c r="E318" t="s">
        <v>74</v>
      </c>
      <c r="F318">
        <v>95448</v>
      </c>
      <c r="AZ318">
        <v>1</v>
      </c>
      <c r="BQ318">
        <v>0</v>
      </c>
      <c r="BR318">
        <v>0</v>
      </c>
    </row>
    <row r="319" spans="1:70" x14ac:dyDescent="0.25">
      <c r="A319">
        <v>92774</v>
      </c>
      <c r="B319" s="1">
        <v>45064.746215277781</v>
      </c>
      <c r="D319" t="s">
        <v>71</v>
      </c>
      <c r="E319" t="s">
        <v>74</v>
      </c>
      <c r="F319">
        <v>95448</v>
      </c>
      <c r="H319">
        <v>1</v>
      </c>
      <c r="N319">
        <v>2</v>
      </c>
      <c r="T319">
        <v>3</v>
      </c>
      <c r="Z319">
        <v>4</v>
      </c>
      <c r="AF319">
        <v>5</v>
      </c>
      <c r="AL319">
        <v>6</v>
      </c>
      <c r="AR319">
        <v>7</v>
      </c>
      <c r="AX319">
        <v>8</v>
      </c>
      <c r="BD319">
        <v>9</v>
      </c>
      <c r="BQ319">
        <v>0</v>
      </c>
      <c r="BR319">
        <v>0</v>
      </c>
    </row>
    <row r="320" spans="1:70" x14ac:dyDescent="0.25">
      <c r="A320">
        <v>92777</v>
      </c>
      <c r="B320" s="1">
        <v>45064.74690972222</v>
      </c>
      <c r="D320" t="s">
        <v>71</v>
      </c>
      <c r="E320" t="s">
        <v>79</v>
      </c>
      <c r="F320">
        <v>95448</v>
      </c>
      <c r="AZ320">
        <v>2</v>
      </c>
      <c r="BF320">
        <v>1</v>
      </c>
      <c r="BQ320">
        <v>0</v>
      </c>
      <c r="BR320">
        <v>0</v>
      </c>
    </row>
    <row r="321" spans="1:70" x14ac:dyDescent="0.25">
      <c r="A321">
        <v>92783</v>
      </c>
      <c r="B321" s="1">
        <v>45064.755162037036</v>
      </c>
      <c r="D321" t="s">
        <v>71</v>
      </c>
      <c r="E321" t="s">
        <v>74</v>
      </c>
      <c r="F321">
        <v>95448</v>
      </c>
      <c r="J321">
        <v>6</v>
      </c>
      <c r="N321">
        <v>9</v>
      </c>
      <c r="V321">
        <v>8</v>
      </c>
      <c r="AD321">
        <v>7</v>
      </c>
      <c r="AJ321">
        <v>4</v>
      </c>
      <c r="AL321">
        <v>10</v>
      </c>
      <c r="AV321">
        <v>3</v>
      </c>
      <c r="BB321">
        <v>2</v>
      </c>
      <c r="BH321">
        <v>5</v>
      </c>
      <c r="BJ321">
        <v>1</v>
      </c>
      <c r="BK321" t="s">
        <v>205</v>
      </c>
      <c r="BQ321">
        <v>0</v>
      </c>
      <c r="BR321">
        <v>0</v>
      </c>
    </row>
    <row r="322" spans="1:70" x14ac:dyDescent="0.25">
      <c r="A322">
        <v>92807</v>
      </c>
      <c r="B322" s="1">
        <v>45064.793576388889</v>
      </c>
      <c r="D322" t="s">
        <v>71</v>
      </c>
      <c r="E322" t="s">
        <v>79</v>
      </c>
      <c r="F322">
        <v>95448</v>
      </c>
      <c r="L322">
        <v>1</v>
      </c>
      <c r="N322">
        <v>6</v>
      </c>
      <c r="V322">
        <v>7</v>
      </c>
      <c r="AD322">
        <v>5</v>
      </c>
      <c r="AJ322">
        <v>3</v>
      </c>
      <c r="AP322">
        <v>4</v>
      </c>
      <c r="AV322">
        <v>2</v>
      </c>
      <c r="BQ322">
        <v>0</v>
      </c>
      <c r="BR322">
        <v>0</v>
      </c>
    </row>
    <row r="323" spans="1:70" x14ac:dyDescent="0.25">
      <c r="A323">
        <v>92819</v>
      </c>
      <c r="B323" s="1">
        <v>45064.80804398148</v>
      </c>
      <c r="D323" t="s">
        <v>71</v>
      </c>
      <c r="E323" t="s">
        <v>79</v>
      </c>
      <c r="F323">
        <v>94558</v>
      </c>
      <c r="J323">
        <v>1</v>
      </c>
      <c r="N323">
        <v>2</v>
      </c>
      <c r="T323">
        <v>3</v>
      </c>
      <c r="AD323">
        <v>4</v>
      </c>
      <c r="AJ323">
        <v>5</v>
      </c>
      <c r="AP323">
        <v>6</v>
      </c>
      <c r="AR323">
        <v>7</v>
      </c>
      <c r="AZ323">
        <v>8</v>
      </c>
      <c r="BF323">
        <v>9</v>
      </c>
      <c r="BQ323">
        <v>0</v>
      </c>
      <c r="BR323">
        <v>0</v>
      </c>
    </row>
    <row r="324" spans="1:70" x14ac:dyDescent="0.25">
      <c r="A324">
        <v>92836</v>
      </c>
      <c r="B324" s="1">
        <v>45064.830520833333</v>
      </c>
      <c r="D324" t="s">
        <v>72</v>
      </c>
      <c r="H324">
        <v>2</v>
      </c>
      <c r="N324">
        <v>6</v>
      </c>
      <c r="T324">
        <v>8</v>
      </c>
      <c r="Z324">
        <v>3</v>
      </c>
      <c r="AF324">
        <v>7</v>
      </c>
      <c r="AL324">
        <v>9</v>
      </c>
      <c r="AR324">
        <v>4</v>
      </c>
      <c r="AX324">
        <v>5</v>
      </c>
      <c r="BD324">
        <v>1</v>
      </c>
      <c r="BQ324">
        <v>0</v>
      </c>
      <c r="BR324">
        <v>0</v>
      </c>
    </row>
    <row r="325" spans="1:70" x14ac:dyDescent="0.25">
      <c r="A325">
        <v>92843</v>
      </c>
      <c r="B325" s="1">
        <v>45064.849004629628</v>
      </c>
      <c r="D325" t="s">
        <v>71</v>
      </c>
      <c r="E325" t="s">
        <v>79</v>
      </c>
      <c r="F325">
        <v>95448</v>
      </c>
      <c r="J325">
        <v>2</v>
      </c>
      <c r="P325">
        <v>9</v>
      </c>
      <c r="T325">
        <v>7</v>
      </c>
      <c r="AD325">
        <v>5</v>
      </c>
      <c r="AH325">
        <v>8</v>
      </c>
      <c r="AN325">
        <v>4</v>
      </c>
      <c r="AV325">
        <v>3</v>
      </c>
      <c r="AZ325">
        <v>6</v>
      </c>
      <c r="BH325">
        <v>1</v>
      </c>
      <c r="BQ325">
        <v>0</v>
      </c>
      <c r="BR325">
        <v>0</v>
      </c>
    </row>
    <row r="326" spans="1:70" x14ac:dyDescent="0.25">
      <c r="A326">
        <v>92856</v>
      </c>
      <c r="B326" s="1">
        <v>45064.882800925923</v>
      </c>
      <c r="D326" t="s">
        <v>71</v>
      </c>
      <c r="E326" t="s">
        <v>73</v>
      </c>
      <c r="V326">
        <v>2</v>
      </c>
      <c r="Z326">
        <v>7</v>
      </c>
      <c r="AP326">
        <v>3</v>
      </c>
      <c r="AT326">
        <v>4</v>
      </c>
      <c r="BB326">
        <v>5</v>
      </c>
      <c r="BF326">
        <v>6</v>
      </c>
      <c r="BH326">
        <v>1</v>
      </c>
      <c r="BQ326">
        <v>0</v>
      </c>
      <c r="BR326">
        <v>0</v>
      </c>
    </row>
    <row r="327" spans="1:70" x14ac:dyDescent="0.25">
      <c r="A327">
        <v>92861</v>
      </c>
      <c r="B327" s="1">
        <v>45064.899710648147</v>
      </c>
      <c r="D327" t="s">
        <v>69</v>
      </c>
      <c r="E327" t="s">
        <v>70</v>
      </c>
      <c r="F327">
        <v>95448</v>
      </c>
      <c r="H327">
        <v>11</v>
      </c>
      <c r="N327">
        <v>8</v>
      </c>
      <c r="T327">
        <v>9</v>
      </c>
      <c r="AD327">
        <v>10</v>
      </c>
      <c r="AJ327">
        <v>5</v>
      </c>
      <c r="AL327">
        <v>7</v>
      </c>
      <c r="AV327">
        <v>4</v>
      </c>
      <c r="BB327">
        <v>12</v>
      </c>
      <c r="BH327">
        <v>6</v>
      </c>
      <c r="BJ327">
        <v>1</v>
      </c>
      <c r="BK327" t="s">
        <v>206</v>
      </c>
      <c r="BL327">
        <v>2</v>
      </c>
      <c r="BM327" t="s">
        <v>207</v>
      </c>
      <c r="BN327">
        <v>3</v>
      </c>
      <c r="BO327" t="s">
        <v>208</v>
      </c>
      <c r="BQ327">
        <v>0</v>
      </c>
      <c r="BR327">
        <v>0</v>
      </c>
    </row>
    <row r="328" spans="1:70" x14ac:dyDescent="0.25">
      <c r="A328">
        <v>92863</v>
      </c>
      <c r="B328" s="1">
        <v>45064.904537037037</v>
      </c>
      <c r="D328" t="s">
        <v>71</v>
      </c>
      <c r="E328" t="s">
        <v>79</v>
      </c>
      <c r="F328">
        <v>95448</v>
      </c>
      <c r="L328">
        <v>1</v>
      </c>
      <c r="R328">
        <v>2</v>
      </c>
      <c r="AN328">
        <v>6</v>
      </c>
      <c r="AR328">
        <v>3</v>
      </c>
      <c r="AZ328">
        <v>4</v>
      </c>
      <c r="BH328">
        <v>5</v>
      </c>
      <c r="BQ328">
        <v>0</v>
      </c>
      <c r="BR328">
        <v>0</v>
      </c>
    </row>
    <row r="329" spans="1:70" ht="409.5" x14ac:dyDescent="0.25">
      <c r="A329">
        <v>92872</v>
      </c>
      <c r="B329" s="1">
        <v>45064.955590277779</v>
      </c>
      <c r="D329" t="s">
        <v>71</v>
      </c>
      <c r="E329" t="s">
        <v>74</v>
      </c>
      <c r="F329">
        <v>95448</v>
      </c>
      <c r="L329">
        <v>1</v>
      </c>
      <c r="N329">
        <v>6</v>
      </c>
      <c r="T329">
        <v>7</v>
      </c>
      <c r="Z329">
        <v>11</v>
      </c>
      <c r="AH329">
        <v>5</v>
      </c>
      <c r="AP329">
        <v>2</v>
      </c>
      <c r="AV329">
        <v>3</v>
      </c>
      <c r="AZ329">
        <v>12</v>
      </c>
      <c r="BH329">
        <v>4</v>
      </c>
      <c r="BJ329">
        <v>10</v>
      </c>
      <c r="BK329" s="2" t="s">
        <v>209</v>
      </c>
      <c r="BL329">
        <v>8</v>
      </c>
      <c r="BM329" t="s">
        <v>210</v>
      </c>
      <c r="BN329">
        <v>9</v>
      </c>
      <c r="BO329" t="s">
        <v>211</v>
      </c>
      <c r="BQ329">
        <v>0</v>
      </c>
      <c r="BR329">
        <v>0</v>
      </c>
    </row>
    <row r="330" spans="1:70" x14ac:dyDescent="0.25">
      <c r="A330">
        <v>92887</v>
      </c>
      <c r="B330" s="1">
        <v>45065.034930555557</v>
      </c>
      <c r="D330" t="s">
        <v>71</v>
      </c>
      <c r="E330" t="s">
        <v>74</v>
      </c>
      <c r="F330">
        <v>95448</v>
      </c>
      <c r="L330">
        <v>5</v>
      </c>
      <c r="P330">
        <v>7</v>
      </c>
      <c r="V330">
        <v>6</v>
      </c>
      <c r="AD330">
        <v>2</v>
      </c>
      <c r="AJ330">
        <v>4</v>
      </c>
      <c r="AP330">
        <v>1</v>
      </c>
      <c r="AT330">
        <v>8</v>
      </c>
      <c r="AZ330">
        <v>3</v>
      </c>
      <c r="BH330">
        <v>9</v>
      </c>
      <c r="BJ330">
        <v>10</v>
      </c>
      <c r="BK330" t="s">
        <v>212</v>
      </c>
      <c r="BQ330">
        <v>0</v>
      </c>
      <c r="BR330">
        <v>0</v>
      </c>
    </row>
    <row r="331" spans="1:70" x14ac:dyDescent="0.25">
      <c r="A331">
        <v>92899</v>
      </c>
      <c r="B331" s="1">
        <v>45065.102418981478</v>
      </c>
      <c r="D331" t="s">
        <v>80</v>
      </c>
      <c r="E331" t="s">
        <v>79</v>
      </c>
      <c r="F331">
        <v>95448</v>
      </c>
      <c r="J331">
        <v>6</v>
      </c>
      <c r="N331">
        <v>8</v>
      </c>
      <c r="V331">
        <v>9</v>
      </c>
      <c r="AD331">
        <v>3</v>
      </c>
      <c r="AH331">
        <v>7</v>
      </c>
      <c r="AP331">
        <v>2</v>
      </c>
      <c r="AV331">
        <v>5</v>
      </c>
      <c r="BB331">
        <v>4</v>
      </c>
      <c r="BH331">
        <v>1</v>
      </c>
      <c r="BQ331">
        <v>0</v>
      </c>
      <c r="BR331">
        <v>0</v>
      </c>
    </row>
    <row r="332" spans="1:70" x14ac:dyDescent="0.25">
      <c r="A332">
        <v>92944</v>
      </c>
      <c r="B332" s="1">
        <v>45065.552337962959</v>
      </c>
      <c r="D332" t="s">
        <v>69</v>
      </c>
      <c r="E332" t="s">
        <v>79</v>
      </c>
      <c r="F332" t="s">
        <v>213</v>
      </c>
      <c r="L332">
        <v>2</v>
      </c>
      <c r="P332">
        <v>3</v>
      </c>
      <c r="V332">
        <v>5</v>
      </c>
      <c r="AB332">
        <v>6</v>
      </c>
      <c r="AF332">
        <v>7</v>
      </c>
      <c r="AP332">
        <v>8</v>
      </c>
      <c r="AT332">
        <v>9</v>
      </c>
      <c r="AZ332">
        <v>10</v>
      </c>
      <c r="BH332">
        <v>11</v>
      </c>
      <c r="BJ332">
        <v>1</v>
      </c>
      <c r="BK332" t="s">
        <v>214</v>
      </c>
      <c r="BL332">
        <v>4</v>
      </c>
      <c r="BM332" t="s">
        <v>215</v>
      </c>
      <c r="BQ332">
        <v>0</v>
      </c>
      <c r="BR332">
        <v>0</v>
      </c>
    </row>
    <row r="333" spans="1:70" x14ac:dyDescent="0.25">
      <c r="A333">
        <v>92952</v>
      </c>
      <c r="B333" s="1">
        <v>45065.561388888891</v>
      </c>
      <c r="D333" t="s">
        <v>71</v>
      </c>
      <c r="E333" t="s">
        <v>79</v>
      </c>
      <c r="F333">
        <v>95448</v>
      </c>
      <c r="L333">
        <v>1</v>
      </c>
      <c r="R333">
        <v>2</v>
      </c>
      <c r="V333">
        <v>3</v>
      </c>
      <c r="AD333">
        <v>4</v>
      </c>
      <c r="AJ333">
        <v>5</v>
      </c>
      <c r="AP333">
        <v>6</v>
      </c>
      <c r="AT333">
        <v>7</v>
      </c>
      <c r="AX333">
        <v>8</v>
      </c>
      <c r="BF333">
        <v>9</v>
      </c>
      <c r="BQ333">
        <v>0</v>
      </c>
      <c r="BR333">
        <v>0</v>
      </c>
    </row>
    <row r="334" spans="1:70" x14ac:dyDescent="0.25">
      <c r="A334">
        <v>93002</v>
      </c>
      <c r="B334" s="1">
        <v>45065.693333333336</v>
      </c>
      <c r="D334" t="s">
        <v>69</v>
      </c>
      <c r="E334" t="s">
        <v>70</v>
      </c>
      <c r="F334">
        <v>95448</v>
      </c>
      <c r="L334">
        <v>3</v>
      </c>
      <c r="R334">
        <v>2</v>
      </c>
      <c r="V334">
        <v>1</v>
      </c>
      <c r="BQ334">
        <v>0</v>
      </c>
      <c r="BR334">
        <v>0</v>
      </c>
    </row>
    <row r="335" spans="1:70" x14ac:dyDescent="0.25">
      <c r="A335">
        <v>93013</v>
      </c>
      <c r="B335" s="1">
        <v>45065.715162037035</v>
      </c>
      <c r="D335" t="s">
        <v>71</v>
      </c>
      <c r="E335" t="s">
        <v>70</v>
      </c>
      <c r="F335">
        <v>95448</v>
      </c>
      <c r="L335">
        <v>3</v>
      </c>
      <c r="R335">
        <v>4</v>
      </c>
      <c r="V335">
        <v>9</v>
      </c>
      <c r="AB335">
        <v>7</v>
      </c>
      <c r="AH335">
        <v>8</v>
      </c>
      <c r="AP335">
        <v>5</v>
      </c>
      <c r="AV335">
        <v>1</v>
      </c>
      <c r="BB335">
        <v>2</v>
      </c>
      <c r="BH335">
        <v>6</v>
      </c>
      <c r="BQ335">
        <v>0</v>
      </c>
      <c r="BR335">
        <v>0</v>
      </c>
    </row>
    <row r="336" spans="1:70" x14ac:dyDescent="0.25">
      <c r="A336">
        <v>93019</v>
      </c>
      <c r="B336" s="1">
        <v>45065.72997685185</v>
      </c>
      <c r="D336" t="s">
        <v>71</v>
      </c>
      <c r="E336" t="s">
        <v>74</v>
      </c>
      <c r="F336">
        <v>95448</v>
      </c>
      <c r="J336">
        <v>3</v>
      </c>
      <c r="R336">
        <v>5</v>
      </c>
      <c r="V336">
        <v>6</v>
      </c>
      <c r="Z336">
        <v>8</v>
      </c>
      <c r="AF336">
        <v>9</v>
      </c>
      <c r="AN336">
        <v>7</v>
      </c>
      <c r="AV336">
        <v>1</v>
      </c>
      <c r="BB336">
        <v>2</v>
      </c>
      <c r="BH336">
        <v>4</v>
      </c>
      <c r="BQ336">
        <v>0</v>
      </c>
      <c r="BR336">
        <v>0</v>
      </c>
    </row>
    <row r="337" spans="1:70" x14ac:dyDescent="0.25">
      <c r="A337">
        <v>93023</v>
      </c>
      <c r="B337" s="1">
        <v>45065.75068287037</v>
      </c>
      <c r="D337" t="s">
        <v>71</v>
      </c>
      <c r="E337" t="s">
        <v>74</v>
      </c>
      <c r="F337">
        <v>95448</v>
      </c>
      <c r="L337">
        <v>1</v>
      </c>
      <c r="N337">
        <v>8</v>
      </c>
      <c r="T337">
        <v>9</v>
      </c>
      <c r="AB337">
        <v>7</v>
      </c>
      <c r="AJ337">
        <v>3</v>
      </c>
      <c r="AK337" t="s">
        <v>216</v>
      </c>
      <c r="AP337">
        <v>2</v>
      </c>
      <c r="AV337">
        <v>5</v>
      </c>
      <c r="BB337">
        <v>6</v>
      </c>
      <c r="BH337">
        <v>4</v>
      </c>
      <c r="BQ337">
        <v>0</v>
      </c>
      <c r="BR337">
        <v>0</v>
      </c>
    </row>
    <row r="338" spans="1:70" x14ac:dyDescent="0.25">
      <c r="A338">
        <v>93025</v>
      </c>
      <c r="B338" s="1">
        <v>45065.756805555553</v>
      </c>
      <c r="D338" t="s">
        <v>80</v>
      </c>
      <c r="E338" t="s">
        <v>70</v>
      </c>
      <c r="F338">
        <v>95448</v>
      </c>
      <c r="J338">
        <v>9</v>
      </c>
      <c r="R338">
        <v>2</v>
      </c>
      <c r="V338">
        <v>8</v>
      </c>
      <c r="AB338">
        <v>7</v>
      </c>
      <c r="AH338">
        <v>6</v>
      </c>
      <c r="AP338">
        <v>3</v>
      </c>
      <c r="AV338">
        <v>4</v>
      </c>
      <c r="AZ338">
        <v>5</v>
      </c>
      <c r="BH338">
        <v>1</v>
      </c>
      <c r="BQ338">
        <v>0</v>
      </c>
      <c r="BR338">
        <v>0</v>
      </c>
    </row>
    <row r="339" spans="1:70" x14ac:dyDescent="0.25">
      <c r="A339">
        <v>93057</v>
      </c>
      <c r="B339" s="1">
        <v>45065.890104166669</v>
      </c>
      <c r="D339" t="s">
        <v>71</v>
      </c>
      <c r="E339" t="s">
        <v>79</v>
      </c>
      <c r="L339">
        <v>3</v>
      </c>
      <c r="R339">
        <v>2</v>
      </c>
      <c r="V339">
        <v>9</v>
      </c>
      <c r="AD339">
        <v>1</v>
      </c>
      <c r="AJ339">
        <v>6</v>
      </c>
      <c r="AP339">
        <v>7</v>
      </c>
      <c r="AV339">
        <v>8</v>
      </c>
      <c r="BB339">
        <v>11</v>
      </c>
      <c r="BH339">
        <v>10</v>
      </c>
      <c r="BJ339">
        <v>5</v>
      </c>
      <c r="BK339" t="s">
        <v>217</v>
      </c>
      <c r="BL339">
        <v>4</v>
      </c>
      <c r="BM339" t="s">
        <v>218</v>
      </c>
      <c r="BQ339">
        <v>0</v>
      </c>
      <c r="BR339">
        <v>0</v>
      </c>
    </row>
    <row r="340" spans="1:70" x14ac:dyDescent="0.25">
      <c r="A340">
        <v>93096</v>
      </c>
      <c r="B340" s="1">
        <v>45066.001180555555</v>
      </c>
      <c r="D340" t="s">
        <v>71</v>
      </c>
      <c r="E340" t="s">
        <v>70</v>
      </c>
      <c r="F340">
        <v>95448</v>
      </c>
      <c r="L340">
        <v>5</v>
      </c>
      <c r="R340">
        <v>3</v>
      </c>
      <c r="V340">
        <v>4</v>
      </c>
      <c r="AD340">
        <v>1</v>
      </c>
      <c r="AJ340">
        <v>2</v>
      </c>
      <c r="AL340">
        <v>7</v>
      </c>
      <c r="AT340">
        <v>9</v>
      </c>
      <c r="BB340">
        <v>8</v>
      </c>
      <c r="BH340">
        <v>6</v>
      </c>
      <c r="BJ340">
        <v>10</v>
      </c>
      <c r="BK340" t="s">
        <v>219</v>
      </c>
      <c r="BL340">
        <v>11</v>
      </c>
      <c r="BM340" t="s">
        <v>220</v>
      </c>
      <c r="BN340">
        <v>12</v>
      </c>
      <c r="BO340" t="s">
        <v>221</v>
      </c>
      <c r="BQ340">
        <v>0</v>
      </c>
      <c r="BR340">
        <v>0</v>
      </c>
    </row>
    <row r="341" spans="1:70" x14ac:dyDescent="0.25">
      <c r="A341">
        <v>93101</v>
      </c>
      <c r="B341" s="1">
        <v>45066.034363425926</v>
      </c>
      <c r="D341" t="s">
        <v>80</v>
      </c>
      <c r="E341" t="s">
        <v>74</v>
      </c>
      <c r="F341">
        <v>95448</v>
      </c>
      <c r="J341">
        <v>5</v>
      </c>
      <c r="R341">
        <v>2</v>
      </c>
      <c r="V341">
        <v>4</v>
      </c>
      <c r="AH341">
        <v>6</v>
      </c>
      <c r="AP341">
        <v>1</v>
      </c>
      <c r="AV341">
        <v>3</v>
      </c>
      <c r="BQ341">
        <v>0</v>
      </c>
      <c r="BR341">
        <v>0</v>
      </c>
    </row>
    <row r="342" spans="1:70" x14ac:dyDescent="0.25">
      <c r="A342">
        <v>93108</v>
      </c>
      <c r="B342" s="1">
        <v>45066.095081018517</v>
      </c>
      <c r="D342" t="s">
        <v>71</v>
      </c>
      <c r="E342" t="s">
        <v>74</v>
      </c>
      <c r="F342">
        <v>95448</v>
      </c>
      <c r="J342">
        <v>2</v>
      </c>
      <c r="P342">
        <v>1</v>
      </c>
      <c r="T342">
        <v>3</v>
      </c>
      <c r="AD342">
        <v>7</v>
      </c>
      <c r="AH342">
        <v>5</v>
      </c>
      <c r="AN342">
        <v>4</v>
      </c>
      <c r="AT342">
        <v>6</v>
      </c>
      <c r="AZ342">
        <v>8</v>
      </c>
      <c r="BH342">
        <v>9</v>
      </c>
      <c r="BQ342">
        <v>0</v>
      </c>
      <c r="BR342">
        <v>0</v>
      </c>
    </row>
    <row r="343" spans="1:70" x14ac:dyDescent="0.25">
      <c r="A343">
        <v>93119</v>
      </c>
      <c r="B343" s="1">
        <v>45066.236851851849</v>
      </c>
      <c r="D343" t="s">
        <v>71</v>
      </c>
      <c r="E343" t="s">
        <v>79</v>
      </c>
      <c r="F343">
        <v>95448</v>
      </c>
      <c r="H343">
        <v>1</v>
      </c>
      <c r="R343">
        <v>2</v>
      </c>
      <c r="X343">
        <v>3</v>
      </c>
      <c r="BQ343">
        <v>0</v>
      </c>
      <c r="BR343">
        <v>0</v>
      </c>
    </row>
    <row r="344" spans="1:70" x14ac:dyDescent="0.25">
      <c r="A344">
        <v>93120</v>
      </c>
      <c r="B344" s="1">
        <v>45066.251018518517</v>
      </c>
      <c r="D344" t="s">
        <v>71</v>
      </c>
      <c r="E344" t="s">
        <v>79</v>
      </c>
      <c r="F344">
        <v>95448</v>
      </c>
      <c r="J344">
        <v>3</v>
      </c>
      <c r="R344">
        <v>5</v>
      </c>
      <c r="V344">
        <v>6</v>
      </c>
      <c r="AB344">
        <v>8</v>
      </c>
      <c r="AH344">
        <v>7</v>
      </c>
      <c r="AP344">
        <v>1</v>
      </c>
      <c r="AT344">
        <v>2</v>
      </c>
      <c r="AZ344">
        <v>9</v>
      </c>
      <c r="BF344">
        <v>4</v>
      </c>
      <c r="BQ344">
        <v>0</v>
      </c>
      <c r="BR344">
        <v>0</v>
      </c>
    </row>
    <row r="345" spans="1:70" x14ac:dyDescent="0.25">
      <c r="A345">
        <v>93139</v>
      </c>
      <c r="B345" s="1">
        <v>45066.75712962963</v>
      </c>
      <c r="D345" t="s">
        <v>80</v>
      </c>
      <c r="E345" t="s">
        <v>79</v>
      </c>
      <c r="Z345">
        <v>2</v>
      </c>
      <c r="BJ345">
        <v>1</v>
      </c>
      <c r="BK345" t="s">
        <v>222</v>
      </c>
      <c r="BQ345">
        <v>0</v>
      </c>
      <c r="BR345">
        <v>0</v>
      </c>
    </row>
    <row r="346" spans="1:70" x14ac:dyDescent="0.25">
      <c r="A346">
        <v>93141</v>
      </c>
      <c r="B346" s="1">
        <v>45066.805763888886</v>
      </c>
      <c r="D346" t="s">
        <v>71</v>
      </c>
      <c r="E346" t="s">
        <v>79</v>
      </c>
      <c r="F346">
        <v>95448</v>
      </c>
      <c r="H346">
        <v>1</v>
      </c>
      <c r="N346">
        <v>2</v>
      </c>
      <c r="T346">
        <v>3</v>
      </c>
      <c r="AB346">
        <v>4</v>
      </c>
      <c r="AF346">
        <v>5</v>
      </c>
      <c r="AL346">
        <v>6</v>
      </c>
      <c r="AR346">
        <v>7</v>
      </c>
      <c r="AX346">
        <v>8</v>
      </c>
      <c r="BH346">
        <v>9</v>
      </c>
      <c r="BJ346">
        <v>10</v>
      </c>
      <c r="BK346" t="s">
        <v>223</v>
      </c>
      <c r="BQ346">
        <v>0</v>
      </c>
      <c r="BR346">
        <v>0</v>
      </c>
    </row>
    <row r="347" spans="1:70" x14ac:dyDescent="0.25">
      <c r="A347">
        <v>93162</v>
      </c>
      <c r="B347" s="1">
        <v>45067.096701388888</v>
      </c>
      <c r="D347" t="s">
        <v>71</v>
      </c>
      <c r="E347" t="s">
        <v>74</v>
      </c>
      <c r="F347">
        <v>95448</v>
      </c>
      <c r="AV347">
        <v>4</v>
      </c>
      <c r="BF347">
        <v>5</v>
      </c>
      <c r="BJ347">
        <v>1</v>
      </c>
      <c r="BK347" t="s">
        <v>224</v>
      </c>
      <c r="BL347">
        <v>3</v>
      </c>
      <c r="BM347" t="s">
        <v>225</v>
      </c>
      <c r="BN347">
        <v>2</v>
      </c>
      <c r="BO347" t="s">
        <v>226</v>
      </c>
      <c r="BQ347">
        <v>0</v>
      </c>
      <c r="BR347">
        <v>0</v>
      </c>
    </row>
    <row r="348" spans="1:70" ht="409.5" x14ac:dyDescent="0.25">
      <c r="A348">
        <v>93193</v>
      </c>
      <c r="B348" s="1">
        <v>45067.864965277775</v>
      </c>
      <c r="D348" t="s">
        <v>69</v>
      </c>
      <c r="E348" t="s">
        <v>74</v>
      </c>
      <c r="F348">
        <v>95448</v>
      </c>
      <c r="H348">
        <v>3</v>
      </c>
      <c r="T348">
        <v>4</v>
      </c>
      <c r="Z348">
        <v>8</v>
      </c>
      <c r="AF348">
        <v>6</v>
      </c>
      <c r="AL348">
        <v>9</v>
      </c>
      <c r="AR348">
        <v>5</v>
      </c>
      <c r="AX348">
        <v>7</v>
      </c>
      <c r="BD348">
        <v>2</v>
      </c>
      <c r="BJ348">
        <v>1</v>
      </c>
      <c r="BK348" s="2" t="s">
        <v>227</v>
      </c>
      <c r="BQ348">
        <v>0</v>
      </c>
      <c r="BR348">
        <v>0</v>
      </c>
    </row>
    <row r="349" spans="1:70" x14ac:dyDescent="0.25">
      <c r="A349">
        <v>93197</v>
      </c>
      <c r="B349" s="1">
        <v>45067.923414351855</v>
      </c>
      <c r="L349">
        <v>1</v>
      </c>
      <c r="N349">
        <v>2</v>
      </c>
      <c r="V349">
        <v>3</v>
      </c>
      <c r="AB349">
        <v>4</v>
      </c>
      <c r="AJ349">
        <v>5</v>
      </c>
      <c r="AN349">
        <v>6</v>
      </c>
      <c r="AV349">
        <v>7</v>
      </c>
      <c r="BB349">
        <v>8</v>
      </c>
      <c r="BF349">
        <v>9</v>
      </c>
      <c r="BQ349">
        <v>0</v>
      </c>
      <c r="BR349">
        <v>0</v>
      </c>
    </row>
    <row r="350" spans="1:70" x14ac:dyDescent="0.25">
      <c r="A350">
        <v>93209</v>
      </c>
      <c r="B350" s="1">
        <v>45068.01635416667</v>
      </c>
      <c r="D350" t="s">
        <v>80</v>
      </c>
      <c r="E350" t="s">
        <v>74</v>
      </c>
      <c r="F350">
        <v>95425</v>
      </c>
      <c r="L350">
        <v>1</v>
      </c>
      <c r="R350">
        <v>2</v>
      </c>
      <c r="X350">
        <v>3</v>
      </c>
      <c r="AD350">
        <v>4</v>
      </c>
      <c r="AJ350">
        <v>5</v>
      </c>
      <c r="AP350">
        <v>6</v>
      </c>
      <c r="AV350">
        <v>7</v>
      </c>
      <c r="BB350">
        <v>8</v>
      </c>
      <c r="BH350">
        <v>9</v>
      </c>
      <c r="BQ350">
        <v>0</v>
      </c>
      <c r="BR350">
        <v>0</v>
      </c>
    </row>
    <row r="351" spans="1:70" x14ac:dyDescent="0.25">
      <c r="A351">
        <v>93220</v>
      </c>
      <c r="B351" s="1">
        <v>45068.200821759259</v>
      </c>
      <c r="D351" t="s">
        <v>71</v>
      </c>
      <c r="E351" t="s">
        <v>79</v>
      </c>
      <c r="H351">
        <v>1</v>
      </c>
      <c r="N351">
        <v>2</v>
      </c>
      <c r="T351">
        <v>3</v>
      </c>
      <c r="Z351">
        <v>4</v>
      </c>
      <c r="AF351">
        <v>5</v>
      </c>
      <c r="AL351">
        <v>6</v>
      </c>
      <c r="AR351">
        <v>7</v>
      </c>
      <c r="AX351">
        <v>8</v>
      </c>
      <c r="BD351">
        <v>9</v>
      </c>
      <c r="BQ351">
        <v>0</v>
      </c>
      <c r="BR351">
        <v>0</v>
      </c>
    </row>
    <row r="352" spans="1:70" x14ac:dyDescent="0.25">
      <c r="A352">
        <v>93226</v>
      </c>
      <c r="B352" s="1">
        <v>45068.245289351849</v>
      </c>
      <c r="D352" t="s">
        <v>71</v>
      </c>
      <c r="E352" t="s">
        <v>70</v>
      </c>
      <c r="J352">
        <v>6</v>
      </c>
      <c r="T352">
        <v>7</v>
      </c>
      <c r="AD352">
        <v>2</v>
      </c>
      <c r="AH352">
        <v>5</v>
      </c>
      <c r="AL352">
        <v>8</v>
      </c>
      <c r="AT352">
        <v>3</v>
      </c>
      <c r="AZ352">
        <v>4</v>
      </c>
      <c r="BH352">
        <v>1</v>
      </c>
      <c r="BQ352">
        <v>0</v>
      </c>
      <c r="BR352">
        <v>0</v>
      </c>
    </row>
    <row r="353" spans="1:70" ht="409.5" x14ac:dyDescent="0.25">
      <c r="A353">
        <v>93229</v>
      </c>
      <c r="B353" s="1">
        <v>45068.263344907406</v>
      </c>
      <c r="D353" t="s">
        <v>69</v>
      </c>
      <c r="E353" t="s">
        <v>74</v>
      </c>
      <c r="F353">
        <v>95448</v>
      </c>
      <c r="L353">
        <v>6</v>
      </c>
      <c r="P353">
        <v>7</v>
      </c>
      <c r="X353">
        <v>8</v>
      </c>
      <c r="AD353">
        <v>5</v>
      </c>
      <c r="AJ353">
        <v>4</v>
      </c>
      <c r="AN353">
        <v>12</v>
      </c>
      <c r="AV353">
        <v>9</v>
      </c>
      <c r="AW353" t="s">
        <v>228</v>
      </c>
      <c r="BB353">
        <v>11</v>
      </c>
      <c r="BH353">
        <v>10</v>
      </c>
      <c r="BI353" t="s">
        <v>228</v>
      </c>
      <c r="BJ353">
        <v>1</v>
      </c>
      <c r="BK353" s="2" t="s">
        <v>229</v>
      </c>
      <c r="BL353">
        <v>2</v>
      </c>
      <c r="BM353" t="s">
        <v>230</v>
      </c>
      <c r="BN353">
        <v>3</v>
      </c>
      <c r="BO353" t="s">
        <v>231</v>
      </c>
      <c r="BQ353">
        <v>0</v>
      </c>
      <c r="BR353">
        <v>0</v>
      </c>
    </row>
    <row r="354" spans="1:70" ht="409.5" x14ac:dyDescent="0.25">
      <c r="A354">
        <v>93230</v>
      </c>
      <c r="B354" s="1">
        <v>45068.266099537039</v>
      </c>
      <c r="D354" t="s">
        <v>69</v>
      </c>
      <c r="F354">
        <v>95448</v>
      </c>
      <c r="L354">
        <v>3</v>
      </c>
      <c r="M354" t="s">
        <v>232</v>
      </c>
      <c r="R354">
        <v>5</v>
      </c>
      <c r="S354" t="s">
        <v>233</v>
      </c>
      <c r="X354">
        <v>2</v>
      </c>
      <c r="Y354" t="s">
        <v>234</v>
      </c>
      <c r="AD354">
        <v>7</v>
      </c>
      <c r="AJ354">
        <v>1</v>
      </c>
      <c r="AK354" t="s">
        <v>235</v>
      </c>
      <c r="AN354">
        <v>8</v>
      </c>
      <c r="AO354" t="s">
        <v>236</v>
      </c>
      <c r="AV354">
        <v>4</v>
      </c>
      <c r="AW354" t="s">
        <v>237</v>
      </c>
      <c r="BB354">
        <v>9</v>
      </c>
      <c r="BC354" s="2" t="s">
        <v>238</v>
      </c>
      <c r="BH354">
        <v>6</v>
      </c>
      <c r="BI354" t="s">
        <v>239</v>
      </c>
      <c r="BQ354">
        <v>0</v>
      </c>
      <c r="BR354">
        <v>0</v>
      </c>
    </row>
    <row r="355" spans="1:70" ht="409.5" x14ac:dyDescent="0.25">
      <c r="A355">
        <v>93231</v>
      </c>
      <c r="B355" s="1">
        <v>45068.268750000003</v>
      </c>
      <c r="D355" t="s">
        <v>69</v>
      </c>
      <c r="F355">
        <v>95448</v>
      </c>
      <c r="L355">
        <v>3</v>
      </c>
      <c r="M355" t="s">
        <v>232</v>
      </c>
      <c r="R355">
        <v>5</v>
      </c>
      <c r="S355" t="s">
        <v>233</v>
      </c>
      <c r="X355">
        <v>2</v>
      </c>
      <c r="Y355" t="s">
        <v>234</v>
      </c>
      <c r="AD355">
        <v>7</v>
      </c>
      <c r="AJ355">
        <v>1</v>
      </c>
      <c r="AK355" t="s">
        <v>235</v>
      </c>
      <c r="AN355">
        <v>8</v>
      </c>
      <c r="AO355" t="s">
        <v>236</v>
      </c>
      <c r="AV355">
        <v>4</v>
      </c>
      <c r="AW355" t="s">
        <v>237</v>
      </c>
      <c r="BB355">
        <v>9</v>
      </c>
      <c r="BC355" s="2" t="s">
        <v>238</v>
      </c>
      <c r="BH355">
        <v>6</v>
      </c>
      <c r="BI355" t="s">
        <v>239</v>
      </c>
      <c r="BQ355">
        <v>0</v>
      </c>
      <c r="BR355">
        <v>0</v>
      </c>
    </row>
    <row r="356" spans="1:70" ht="409.5" x14ac:dyDescent="0.25">
      <c r="A356">
        <v>93272</v>
      </c>
      <c r="B356" s="1">
        <v>45068.645266203705</v>
      </c>
      <c r="L356">
        <v>3</v>
      </c>
      <c r="R356">
        <v>4</v>
      </c>
      <c r="X356">
        <v>5</v>
      </c>
      <c r="AD356">
        <v>6</v>
      </c>
      <c r="AJ356">
        <v>2</v>
      </c>
      <c r="BJ356">
        <v>1</v>
      </c>
      <c r="BK356" s="2" t="s">
        <v>240</v>
      </c>
      <c r="BQ356">
        <v>0</v>
      </c>
      <c r="BR356">
        <v>0</v>
      </c>
    </row>
    <row r="357" spans="1:70" x14ac:dyDescent="0.25">
      <c r="A357">
        <v>89270</v>
      </c>
      <c r="B357" s="1">
        <v>45037.976550925923</v>
      </c>
      <c r="BQ357">
        <v>0</v>
      </c>
      <c r="BR357">
        <v>0</v>
      </c>
    </row>
    <row r="358" spans="1:70" x14ac:dyDescent="0.25">
      <c r="A358">
        <v>89294</v>
      </c>
      <c r="B358" s="1">
        <v>45038.90525462963</v>
      </c>
      <c r="L358">
        <v>1</v>
      </c>
      <c r="P358">
        <v>2</v>
      </c>
      <c r="V358">
        <v>3</v>
      </c>
      <c r="AB358">
        <v>5</v>
      </c>
      <c r="AH358">
        <v>4</v>
      </c>
      <c r="AL358">
        <v>6</v>
      </c>
      <c r="AT358">
        <v>7</v>
      </c>
      <c r="BB358">
        <v>8</v>
      </c>
      <c r="BF358">
        <v>9</v>
      </c>
      <c r="BJ358">
        <v>10</v>
      </c>
      <c r="BK358" t="s">
        <v>241</v>
      </c>
      <c r="BQ358">
        <v>0</v>
      </c>
      <c r="BR358">
        <v>0</v>
      </c>
    </row>
    <row r="359" spans="1:70" x14ac:dyDescent="0.25">
      <c r="A359">
        <v>89551</v>
      </c>
      <c r="B359" s="1">
        <v>45041.947430555556</v>
      </c>
      <c r="D359" t="s">
        <v>242</v>
      </c>
      <c r="E359" t="s">
        <v>70</v>
      </c>
      <c r="F359">
        <v>95448</v>
      </c>
      <c r="H359">
        <v>6</v>
      </c>
      <c r="N359">
        <v>4</v>
      </c>
      <c r="V359">
        <v>1</v>
      </c>
      <c r="AB359">
        <v>7</v>
      </c>
      <c r="AH359">
        <v>3</v>
      </c>
      <c r="AL359">
        <v>9</v>
      </c>
      <c r="AR359">
        <v>2</v>
      </c>
      <c r="AX359">
        <v>8</v>
      </c>
      <c r="BH359">
        <v>5</v>
      </c>
      <c r="BQ359">
        <v>0</v>
      </c>
      <c r="BR359">
        <v>0</v>
      </c>
    </row>
    <row r="360" spans="1:70" x14ac:dyDescent="0.25">
      <c r="A360">
        <v>89579</v>
      </c>
      <c r="B360" s="1">
        <v>45042.060543981483</v>
      </c>
      <c r="D360" t="s">
        <v>243</v>
      </c>
      <c r="E360" t="s">
        <v>70</v>
      </c>
      <c r="J360">
        <v>1</v>
      </c>
      <c r="R360">
        <v>2</v>
      </c>
      <c r="X360">
        <v>5</v>
      </c>
      <c r="AP360">
        <v>3</v>
      </c>
      <c r="BH360">
        <v>4</v>
      </c>
      <c r="BQ360">
        <v>0</v>
      </c>
      <c r="BR360">
        <v>0</v>
      </c>
    </row>
    <row r="361" spans="1:70" x14ac:dyDescent="0.25">
      <c r="A361">
        <v>90398</v>
      </c>
      <c r="B361" s="1">
        <v>45049.734293981484</v>
      </c>
      <c r="D361" t="s">
        <v>243</v>
      </c>
      <c r="E361" t="s">
        <v>73</v>
      </c>
      <c r="L361">
        <v>1</v>
      </c>
      <c r="N361">
        <v>2</v>
      </c>
      <c r="R361">
        <v>3</v>
      </c>
      <c r="Z361">
        <v>4</v>
      </c>
      <c r="AF361">
        <v>5</v>
      </c>
      <c r="AJ361">
        <v>6</v>
      </c>
      <c r="AP361">
        <v>7</v>
      </c>
      <c r="AV361">
        <v>8</v>
      </c>
      <c r="BH361">
        <v>9</v>
      </c>
      <c r="BQ361">
        <v>0</v>
      </c>
      <c r="BR361">
        <v>0</v>
      </c>
    </row>
    <row r="362" spans="1:70" x14ac:dyDescent="0.25">
      <c r="A362">
        <v>90399</v>
      </c>
      <c r="B362" s="1">
        <v>45049.734432870369</v>
      </c>
      <c r="D362" t="s">
        <v>243</v>
      </c>
      <c r="E362" t="s">
        <v>244</v>
      </c>
      <c r="L362">
        <v>1</v>
      </c>
      <c r="N362">
        <v>2</v>
      </c>
      <c r="P362">
        <v>3</v>
      </c>
      <c r="T362">
        <v>4</v>
      </c>
      <c r="BQ362">
        <v>0</v>
      </c>
      <c r="BR362">
        <v>0</v>
      </c>
    </row>
    <row r="363" spans="1:70" x14ac:dyDescent="0.25">
      <c r="A363">
        <v>90670</v>
      </c>
      <c r="B363" s="1">
        <v>45051.805185185185</v>
      </c>
      <c r="D363" t="s">
        <v>243</v>
      </c>
      <c r="E363" t="s">
        <v>79</v>
      </c>
      <c r="H363">
        <v>6</v>
      </c>
      <c r="P363">
        <v>4</v>
      </c>
      <c r="V363">
        <v>5</v>
      </c>
      <c r="Z363">
        <v>7</v>
      </c>
      <c r="AJ363">
        <v>3</v>
      </c>
      <c r="AP363">
        <v>2</v>
      </c>
      <c r="AT363">
        <v>8</v>
      </c>
      <c r="BB363">
        <v>1</v>
      </c>
      <c r="BD363">
        <v>9</v>
      </c>
      <c r="BQ363">
        <v>0</v>
      </c>
      <c r="BR363">
        <v>0</v>
      </c>
    </row>
    <row r="364" spans="1:70" x14ac:dyDescent="0.25">
      <c r="A364">
        <v>91107</v>
      </c>
      <c r="B364" s="1">
        <v>45057.692789351851</v>
      </c>
      <c r="D364" t="s">
        <v>243</v>
      </c>
      <c r="E364" t="s">
        <v>70</v>
      </c>
      <c r="F364">
        <v>95448</v>
      </c>
      <c r="BQ364">
        <v>0</v>
      </c>
      <c r="BR364">
        <v>0</v>
      </c>
    </row>
    <row r="365" spans="1:70" x14ac:dyDescent="0.25">
      <c r="A365">
        <v>92007</v>
      </c>
      <c r="B365" s="1">
        <v>45063.751342592594</v>
      </c>
      <c r="D365" t="s">
        <v>245</v>
      </c>
      <c r="E365" t="s">
        <v>73</v>
      </c>
      <c r="F365" t="s">
        <v>246</v>
      </c>
      <c r="L365">
        <v>2</v>
      </c>
      <c r="P365">
        <v>3</v>
      </c>
      <c r="X365">
        <v>4</v>
      </c>
      <c r="AD365">
        <v>5</v>
      </c>
      <c r="AJ365">
        <v>6</v>
      </c>
      <c r="AP365">
        <v>7</v>
      </c>
      <c r="AV365">
        <v>8</v>
      </c>
      <c r="BB365">
        <v>9</v>
      </c>
      <c r="BF365">
        <v>1</v>
      </c>
      <c r="BQ365">
        <v>0</v>
      </c>
      <c r="BR365">
        <v>0</v>
      </c>
    </row>
    <row r="366" spans="1:70" x14ac:dyDescent="0.25">
      <c r="A366">
        <v>92491</v>
      </c>
      <c r="B366" s="1">
        <v>45064.130439814813</v>
      </c>
      <c r="H366">
        <v>9</v>
      </c>
      <c r="R366">
        <v>1</v>
      </c>
      <c r="V366">
        <v>2</v>
      </c>
      <c r="AB366">
        <v>3</v>
      </c>
      <c r="AH366">
        <v>4</v>
      </c>
      <c r="AL366">
        <v>5</v>
      </c>
      <c r="AR366">
        <v>8</v>
      </c>
      <c r="AZ366">
        <v>6</v>
      </c>
      <c r="BF366">
        <v>7</v>
      </c>
      <c r="BQ366">
        <v>0</v>
      </c>
      <c r="BR366">
        <v>0</v>
      </c>
    </row>
    <row r="367" spans="1:70" x14ac:dyDescent="0.25">
      <c r="A367">
        <v>92542</v>
      </c>
      <c r="B367" s="1">
        <v>45064.205717592595</v>
      </c>
      <c r="D367" t="s">
        <v>243</v>
      </c>
      <c r="E367" t="s">
        <v>70</v>
      </c>
      <c r="F367">
        <v>95448</v>
      </c>
      <c r="H367">
        <v>4</v>
      </c>
      <c r="P367">
        <v>2</v>
      </c>
      <c r="X367">
        <v>1</v>
      </c>
      <c r="AB367">
        <v>3</v>
      </c>
      <c r="AF367">
        <v>7</v>
      </c>
      <c r="AN367">
        <v>5</v>
      </c>
      <c r="AV367">
        <v>8</v>
      </c>
      <c r="AZ367">
        <v>6</v>
      </c>
      <c r="BD367">
        <v>9</v>
      </c>
      <c r="BQ367">
        <v>0</v>
      </c>
      <c r="BR367">
        <v>0</v>
      </c>
    </row>
    <row r="368" spans="1:70" x14ac:dyDescent="0.25">
      <c r="A368">
        <v>92653</v>
      </c>
      <c r="B368" s="1">
        <v>45064.579039351855</v>
      </c>
      <c r="D368" t="s">
        <v>243</v>
      </c>
      <c r="E368" t="s">
        <v>70</v>
      </c>
      <c r="R368">
        <v>1</v>
      </c>
      <c r="Z368">
        <v>2</v>
      </c>
      <c r="AH368">
        <v>7</v>
      </c>
      <c r="AJ368">
        <v>4</v>
      </c>
      <c r="AL368">
        <v>3</v>
      </c>
      <c r="AN368">
        <v>6</v>
      </c>
      <c r="AP368">
        <v>5</v>
      </c>
      <c r="BQ368">
        <v>0</v>
      </c>
      <c r="BR368">
        <v>0</v>
      </c>
    </row>
    <row r="369" spans="1:70" x14ac:dyDescent="0.25">
      <c r="A369">
        <v>92736</v>
      </c>
      <c r="B369" s="1">
        <v>45064.689039351855</v>
      </c>
      <c r="D369" t="s">
        <v>243</v>
      </c>
      <c r="E369" t="s">
        <v>73</v>
      </c>
      <c r="R369">
        <v>1</v>
      </c>
      <c r="T369">
        <v>2</v>
      </c>
      <c r="AD369">
        <v>3</v>
      </c>
      <c r="AP369">
        <v>4</v>
      </c>
      <c r="AT369">
        <v>5</v>
      </c>
      <c r="AV369">
        <v>10</v>
      </c>
      <c r="AX369">
        <v>6</v>
      </c>
      <c r="BD369">
        <v>9</v>
      </c>
      <c r="BF369">
        <v>8</v>
      </c>
      <c r="BH369">
        <v>7</v>
      </c>
      <c r="BQ369">
        <v>0</v>
      </c>
      <c r="BR369">
        <v>0</v>
      </c>
    </row>
    <row r="370" spans="1:70" x14ac:dyDescent="0.25">
      <c r="A370">
        <v>92738</v>
      </c>
      <c r="B370" s="1">
        <v>45064.690798611111</v>
      </c>
      <c r="D370" t="s">
        <v>245</v>
      </c>
      <c r="E370" t="s">
        <v>70</v>
      </c>
      <c r="H370">
        <v>1</v>
      </c>
      <c r="N370">
        <v>2</v>
      </c>
      <c r="P370">
        <v>4</v>
      </c>
      <c r="R370">
        <v>3</v>
      </c>
      <c r="T370">
        <v>5</v>
      </c>
      <c r="AL370">
        <v>6</v>
      </c>
      <c r="AN370">
        <v>7</v>
      </c>
      <c r="AP370">
        <v>8</v>
      </c>
      <c r="AR370">
        <v>12</v>
      </c>
      <c r="AT370">
        <v>13</v>
      </c>
      <c r="AV370">
        <v>14</v>
      </c>
      <c r="BD370">
        <v>9</v>
      </c>
      <c r="BF370">
        <v>10</v>
      </c>
      <c r="BH370">
        <v>11</v>
      </c>
      <c r="BQ370">
        <v>0</v>
      </c>
      <c r="BR370">
        <v>0</v>
      </c>
    </row>
    <row r="371" spans="1:70" x14ac:dyDescent="0.25">
      <c r="A371">
        <v>93312</v>
      </c>
      <c r="B371" s="1">
        <v>45068.704814814817</v>
      </c>
      <c r="H371">
        <v>1</v>
      </c>
      <c r="N371">
        <v>2</v>
      </c>
      <c r="T371">
        <v>3</v>
      </c>
      <c r="Z371">
        <v>4</v>
      </c>
      <c r="AF371">
        <v>5</v>
      </c>
      <c r="AL371">
        <v>6</v>
      </c>
      <c r="AR371">
        <v>7</v>
      </c>
      <c r="AX371">
        <v>9</v>
      </c>
      <c r="BD371">
        <v>8</v>
      </c>
      <c r="BQ371">
        <v>0</v>
      </c>
      <c r="BR371">
        <v>0</v>
      </c>
    </row>
    <row r="372" spans="1:70" x14ac:dyDescent="0.25">
      <c r="A372">
        <v>93313</v>
      </c>
      <c r="B372" s="1">
        <v>45068.70621527778</v>
      </c>
      <c r="J372">
        <v>4</v>
      </c>
      <c r="P372">
        <v>5</v>
      </c>
      <c r="V372">
        <v>6</v>
      </c>
      <c r="Z372">
        <v>9</v>
      </c>
      <c r="AJ372">
        <v>3</v>
      </c>
      <c r="AN372">
        <v>7</v>
      </c>
      <c r="AV372">
        <v>2</v>
      </c>
      <c r="AZ372">
        <v>8</v>
      </c>
      <c r="BH372">
        <v>1</v>
      </c>
      <c r="BQ372">
        <v>0</v>
      </c>
      <c r="BR372">
        <v>0</v>
      </c>
    </row>
    <row r="373" spans="1:70" x14ac:dyDescent="0.25">
      <c r="A373">
        <v>93315</v>
      </c>
      <c r="B373" s="1">
        <v>45068.707638888889</v>
      </c>
      <c r="H373">
        <v>4</v>
      </c>
      <c r="N373">
        <v>5</v>
      </c>
      <c r="T373">
        <v>6</v>
      </c>
      <c r="AD373">
        <v>1</v>
      </c>
      <c r="AF373">
        <v>7</v>
      </c>
      <c r="AN373">
        <v>3</v>
      </c>
      <c r="AR373">
        <v>8</v>
      </c>
      <c r="BB373">
        <v>2</v>
      </c>
      <c r="BD373">
        <v>9</v>
      </c>
      <c r="BQ373">
        <v>0</v>
      </c>
      <c r="BR373">
        <v>0</v>
      </c>
    </row>
    <row r="374" spans="1:70" x14ac:dyDescent="0.25">
      <c r="A374">
        <v>93316</v>
      </c>
      <c r="B374" s="1">
        <v>45068.708483796298</v>
      </c>
      <c r="J374">
        <v>1</v>
      </c>
      <c r="L374">
        <v>2</v>
      </c>
      <c r="N374">
        <v>3</v>
      </c>
      <c r="T374">
        <v>7</v>
      </c>
      <c r="X374">
        <v>8</v>
      </c>
      <c r="Z374">
        <v>4</v>
      </c>
      <c r="AB374">
        <v>6</v>
      </c>
      <c r="AD374">
        <v>5</v>
      </c>
      <c r="BQ374">
        <v>0</v>
      </c>
      <c r="BR374">
        <v>0</v>
      </c>
    </row>
    <row r="375" spans="1:70" x14ac:dyDescent="0.25">
      <c r="A375">
        <v>93318</v>
      </c>
      <c r="B375" s="1">
        <v>45068.709513888891</v>
      </c>
      <c r="J375">
        <v>1</v>
      </c>
      <c r="N375">
        <v>7</v>
      </c>
      <c r="V375">
        <v>2</v>
      </c>
      <c r="AB375">
        <v>3</v>
      </c>
      <c r="AH375">
        <v>4</v>
      </c>
      <c r="AL375">
        <v>9</v>
      </c>
      <c r="AR375">
        <v>8</v>
      </c>
      <c r="AZ375">
        <v>5</v>
      </c>
      <c r="BF375">
        <v>6</v>
      </c>
      <c r="BQ375">
        <v>0</v>
      </c>
      <c r="BR375">
        <v>0</v>
      </c>
    </row>
    <row r="376" spans="1:70" x14ac:dyDescent="0.25">
      <c r="A376">
        <v>93321</v>
      </c>
      <c r="B376" s="1">
        <v>45068.710451388892</v>
      </c>
      <c r="H376">
        <v>7</v>
      </c>
      <c r="N376">
        <v>8</v>
      </c>
      <c r="V376">
        <v>1</v>
      </c>
      <c r="Z376">
        <v>9</v>
      </c>
      <c r="AH376">
        <v>2</v>
      </c>
      <c r="AN376">
        <v>3</v>
      </c>
      <c r="AT376">
        <v>4</v>
      </c>
      <c r="AX376">
        <v>5</v>
      </c>
      <c r="BD376">
        <v>6</v>
      </c>
      <c r="BQ376">
        <v>0</v>
      </c>
      <c r="BR376">
        <v>0</v>
      </c>
    </row>
    <row r="377" spans="1:70" x14ac:dyDescent="0.25">
      <c r="A377">
        <v>93324</v>
      </c>
      <c r="B377" s="1">
        <v>45068.711805555555</v>
      </c>
      <c r="J377">
        <v>4</v>
      </c>
      <c r="Z377">
        <v>6</v>
      </c>
      <c r="AD377">
        <v>5</v>
      </c>
      <c r="AT377">
        <v>3</v>
      </c>
      <c r="AZ377">
        <v>2</v>
      </c>
      <c r="BH377">
        <v>1</v>
      </c>
      <c r="BQ377">
        <v>0</v>
      </c>
      <c r="BR377">
        <v>0</v>
      </c>
    </row>
    <row r="378" spans="1:70" x14ac:dyDescent="0.25">
      <c r="A378">
        <v>93328</v>
      </c>
      <c r="B378" s="1">
        <v>45068.716099537036</v>
      </c>
      <c r="J378">
        <v>2</v>
      </c>
      <c r="N378">
        <v>8</v>
      </c>
      <c r="V378">
        <v>3</v>
      </c>
      <c r="Z378">
        <v>9</v>
      </c>
      <c r="AJ378">
        <v>1</v>
      </c>
      <c r="AN378">
        <v>4</v>
      </c>
      <c r="AT378">
        <v>5</v>
      </c>
      <c r="AZ378">
        <v>6</v>
      </c>
      <c r="BD378">
        <v>7</v>
      </c>
      <c r="BQ378">
        <v>0</v>
      </c>
      <c r="BR378">
        <v>0</v>
      </c>
    </row>
    <row r="379" spans="1:70" x14ac:dyDescent="0.25">
      <c r="A379">
        <v>93329</v>
      </c>
      <c r="B379" s="1">
        <v>45068.716898148145</v>
      </c>
      <c r="L379">
        <v>1</v>
      </c>
      <c r="P379">
        <v>8</v>
      </c>
      <c r="X379">
        <v>2</v>
      </c>
      <c r="AD379">
        <v>3</v>
      </c>
      <c r="AJ379">
        <v>4</v>
      </c>
      <c r="AP379">
        <v>5</v>
      </c>
      <c r="AV379">
        <v>6</v>
      </c>
      <c r="AZ379">
        <v>9</v>
      </c>
      <c r="BH379">
        <v>7</v>
      </c>
      <c r="BQ379">
        <v>0</v>
      </c>
      <c r="BR379">
        <v>0</v>
      </c>
    </row>
    <row r="380" spans="1:70" x14ac:dyDescent="0.25">
      <c r="A380">
        <v>93330</v>
      </c>
      <c r="B380" s="1">
        <v>45068.717974537038</v>
      </c>
      <c r="J380">
        <v>7</v>
      </c>
      <c r="R380">
        <v>1</v>
      </c>
      <c r="X380">
        <v>2</v>
      </c>
      <c r="AD380">
        <v>3</v>
      </c>
      <c r="AF380">
        <v>8</v>
      </c>
      <c r="AP380">
        <v>4</v>
      </c>
      <c r="AV380">
        <v>5</v>
      </c>
      <c r="AX380">
        <v>9</v>
      </c>
      <c r="BH380">
        <v>6</v>
      </c>
      <c r="BQ380">
        <v>0</v>
      </c>
      <c r="BR380">
        <v>0</v>
      </c>
    </row>
    <row r="381" spans="1:70" x14ac:dyDescent="0.25">
      <c r="A381">
        <v>93332</v>
      </c>
      <c r="B381" s="1">
        <v>45068.718657407408</v>
      </c>
      <c r="J381">
        <v>1</v>
      </c>
      <c r="P381">
        <v>2</v>
      </c>
      <c r="V381">
        <v>3</v>
      </c>
      <c r="Z381">
        <v>9</v>
      </c>
      <c r="AH381">
        <v>4</v>
      </c>
      <c r="AN381">
        <v>5</v>
      </c>
      <c r="AT381">
        <v>6</v>
      </c>
      <c r="AZ381">
        <v>7</v>
      </c>
      <c r="BD381">
        <v>8</v>
      </c>
      <c r="BQ381">
        <v>0</v>
      </c>
      <c r="BR381">
        <v>0</v>
      </c>
    </row>
    <row r="382" spans="1:70" x14ac:dyDescent="0.25">
      <c r="A382">
        <v>93333</v>
      </c>
      <c r="B382" s="1">
        <v>45068.719212962962</v>
      </c>
      <c r="J382">
        <v>1</v>
      </c>
      <c r="P382">
        <v>2</v>
      </c>
      <c r="V382">
        <v>3</v>
      </c>
      <c r="AB382">
        <v>4</v>
      </c>
      <c r="AH382">
        <v>5</v>
      </c>
      <c r="AN382">
        <v>6</v>
      </c>
      <c r="AT382">
        <v>7</v>
      </c>
      <c r="AZ382">
        <v>8</v>
      </c>
      <c r="BF382">
        <v>9</v>
      </c>
      <c r="BQ382">
        <v>0</v>
      </c>
      <c r="BR382">
        <v>0</v>
      </c>
    </row>
    <row r="383" spans="1:70" x14ac:dyDescent="0.25">
      <c r="A383">
        <v>93334</v>
      </c>
      <c r="B383" s="1">
        <v>45068.719849537039</v>
      </c>
      <c r="J383">
        <v>1</v>
      </c>
      <c r="P383">
        <v>2</v>
      </c>
      <c r="V383">
        <v>3</v>
      </c>
      <c r="Z383">
        <v>8</v>
      </c>
      <c r="AF383">
        <v>9</v>
      </c>
      <c r="AN383">
        <v>4</v>
      </c>
      <c r="AT383">
        <v>5</v>
      </c>
      <c r="AZ383">
        <v>6</v>
      </c>
      <c r="BF383">
        <v>7</v>
      </c>
      <c r="BQ383">
        <v>0</v>
      </c>
      <c r="BR383">
        <v>0</v>
      </c>
    </row>
    <row r="384" spans="1:70" x14ac:dyDescent="0.25">
      <c r="A384">
        <v>93336</v>
      </c>
      <c r="B384" s="1">
        <v>45068.720671296294</v>
      </c>
      <c r="J384">
        <v>2</v>
      </c>
      <c r="P384">
        <v>3</v>
      </c>
      <c r="V384">
        <v>4</v>
      </c>
      <c r="AD384">
        <v>1</v>
      </c>
      <c r="AH384">
        <v>5</v>
      </c>
      <c r="AN384">
        <v>6</v>
      </c>
      <c r="AT384">
        <v>7</v>
      </c>
      <c r="AZ384">
        <v>8</v>
      </c>
      <c r="BF384">
        <v>9</v>
      </c>
      <c r="BQ384">
        <v>0</v>
      </c>
      <c r="BR384">
        <v>0</v>
      </c>
    </row>
    <row r="385" spans="1:70" x14ac:dyDescent="0.25">
      <c r="A385">
        <v>93337</v>
      </c>
      <c r="B385" s="1">
        <v>45068.721284722225</v>
      </c>
      <c r="J385">
        <v>1</v>
      </c>
      <c r="P385">
        <v>2</v>
      </c>
      <c r="V385">
        <v>3</v>
      </c>
      <c r="Z385">
        <v>9</v>
      </c>
      <c r="AH385">
        <v>4</v>
      </c>
      <c r="AN385">
        <v>5</v>
      </c>
      <c r="AT385">
        <v>6</v>
      </c>
      <c r="AZ385">
        <v>7</v>
      </c>
      <c r="BF385">
        <v>8</v>
      </c>
      <c r="BQ385">
        <v>0</v>
      </c>
      <c r="BR385">
        <v>0</v>
      </c>
    </row>
    <row r="386" spans="1:70" x14ac:dyDescent="0.25">
      <c r="A386">
        <v>93339</v>
      </c>
      <c r="B386" s="1">
        <v>45068.72216435185</v>
      </c>
      <c r="J386">
        <v>1</v>
      </c>
      <c r="P386">
        <v>2</v>
      </c>
      <c r="V386">
        <v>3</v>
      </c>
      <c r="Z386">
        <v>9</v>
      </c>
      <c r="AH386">
        <v>4</v>
      </c>
      <c r="AN386">
        <v>5</v>
      </c>
      <c r="AR386">
        <v>8</v>
      </c>
      <c r="AZ386">
        <v>6</v>
      </c>
      <c r="BF386">
        <v>7</v>
      </c>
      <c r="BQ386">
        <v>0</v>
      </c>
      <c r="BR386">
        <v>0</v>
      </c>
    </row>
    <row r="387" spans="1:70" x14ac:dyDescent="0.25">
      <c r="A387">
        <v>93342</v>
      </c>
      <c r="B387" s="1">
        <v>45068.723912037036</v>
      </c>
      <c r="H387">
        <v>8</v>
      </c>
      <c r="N387">
        <v>6</v>
      </c>
      <c r="T387">
        <v>5</v>
      </c>
      <c r="AD387">
        <v>1</v>
      </c>
      <c r="AJ387">
        <v>2</v>
      </c>
      <c r="AP387">
        <v>3</v>
      </c>
      <c r="AR387">
        <v>7</v>
      </c>
      <c r="BB387">
        <v>4</v>
      </c>
      <c r="BD387">
        <v>9</v>
      </c>
      <c r="BQ387">
        <v>0</v>
      </c>
      <c r="BR387">
        <v>0</v>
      </c>
    </row>
    <row r="388" spans="1:70" x14ac:dyDescent="0.25">
      <c r="A388">
        <v>93345</v>
      </c>
      <c r="B388" s="1">
        <v>45068.725370370368</v>
      </c>
      <c r="J388">
        <v>3</v>
      </c>
      <c r="V388">
        <v>1</v>
      </c>
      <c r="Z388">
        <v>6</v>
      </c>
      <c r="AJ388">
        <v>2</v>
      </c>
      <c r="AN388">
        <v>4</v>
      </c>
      <c r="AZ388">
        <v>5</v>
      </c>
      <c r="BD388">
        <v>7</v>
      </c>
      <c r="BQ388">
        <v>0</v>
      </c>
      <c r="BR388">
        <v>0</v>
      </c>
    </row>
    <row r="389" spans="1:70" x14ac:dyDescent="0.25">
      <c r="A389">
        <v>93347</v>
      </c>
      <c r="B389" s="1">
        <v>45068.7262962963</v>
      </c>
      <c r="L389">
        <v>3</v>
      </c>
      <c r="N389">
        <v>6</v>
      </c>
      <c r="V389">
        <v>7</v>
      </c>
      <c r="AD389">
        <v>5</v>
      </c>
      <c r="AH389">
        <v>8</v>
      </c>
      <c r="AP389">
        <v>4</v>
      </c>
      <c r="AV389">
        <v>2</v>
      </c>
      <c r="AZ389">
        <v>9</v>
      </c>
      <c r="BH389">
        <v>1</v>
      </c>
      <c r="BQ389">
        <v>0</v>
      </c>
      <c r="BR389">
        <v>0</v>
      </c>
    </row>
    <row r="390" spans="1:70" x14ac:dyDescent="0.25">
      <c r="A390">
        <v>93349</v>
      </c>
      <c r="B390" s="1">
        <v>45068.728472222225</v>
      </c>
      <c r="J390">
        <v>1</v>
      </c>
      <c r="N390">
        <v>8</v>
      </c>
      <c r="V390">
        <v>3</v>
      </c>
      <c r="AB390">
        <v>4</v>
      </c>
      <c r="AH390">
        <v>5</v>
      </c>
      <c r="AN390">
        <v>6</v>
      </c>
      <c r="AT390">
        <v>7</v>
      </c>
      <c r="AX390">
        <v>9</v>
      </c>
      <c r="BH390">
        <v>2</v>
      </c>
      <c r="BQ390">
        <v>0</v>
      </c>
      <c r="BR390">
        <v>0</v>
      </c>
    </row>
    <row r="391" spans="1:70" x14ac:dyDescent="0.25">
      <c r="A391">
        <v>93350</v>
      </c>
      <c r="B391" s="1">
        <v>45068.730057870373</v>
      </c>
      <c r="J391">
        <v>2</v>
      </c>
      <c r="P391">
        <v>3</v>
      </c>
      <c r="V391">
        <v>4</v>
      </c>
      <c r="AD391">
        <v>1</v>
      </c>
      <c r="AH391">
        <v>5</v>
      </c>
      <c r="AN391">
        <v>6</v>
      </c>
      <c r="AT391">
        <v>7</v>
      </c>
      <c r="AZ391">
        <v>8</v>
      </c>
      <c r="BF391">
        <v>9</v>
      </c>
      <c r="BQ391">
        <v>0</v>
      </c>
      <c r="BR391">
        <v>0</v>
      </c>
    </row>
    <row r="392" spans="1:70" x14ac:dyDescent="0.25">
      <c r="A392">
        <v>93351</v>
      </c>
      <c r="B392" s="1">
        <v>45068.730694444443</v>
      </c>
      <c r="J392">
        <v>1</v>
      </c>
      <c r="N392">
        <v>7</v>
      </c>
      <c r="T392">
        <v>8</v>
      </c>
      <c r="AB392">
        <v>2</v>
      </c>
      <c r="AH392">
        <v>3</v>
      </c>
      <c r="AN392">
        <v>4</v>
      </c>
      <c r="AT392">
        <v>5</v>
      </c>
      <c r="AZ392">
        <v>6</v>
      </c>
      <c r="BF392">
        <v>9</v>
      </c>
      <c r="BQ392">
        <v>0</v>
      </c>
      <c r="BR392">
        <v>0</v>
      </c>
    </row>
    <row r="393" spans="1:70" x14ac:dyDescent="0.25">
      <c r="A393">
        <v>93352</v>
      </c>
      <c r="B393" s="1">
        <v>45068.732592592591</v>
      </c>
      <c r="J393">
        <v>1</v>
      </c>
      <c r="P393">
        <v>2</v>
      </c>
      <c r="T393">
        <v>8</v>
      </c>
      <c r="AB393">
        <v>3</v>
      </c>
      <c r="AH393">
        <v>4</v>
      </c>
      <c r="AN393">
        <v>5</v>
      </c>
      <c r="AT393">
        <v>6</v>
      </c>
      <c r="BD393">
        <v>7</v>
      </c>
      <c r="BQ393">
        <v>0</v>
      </c>
      <c r="BR393">
        <v>0</v>
      </c>
    </row>
    <row r="394" spans="1:70" x14ac:dyDescent="0.25">
      <c r="A394">
        <v>93353</v>
      </c>
      <c r="B394" s="1">
        <v>45068.733368055553</v>
      </c>
      <c r="J394">
        <v>2</v>
      </c>
      <c r="P394">
        <v>3</v>
      </c>
      <c r="V394">
        <v>4</v>
      </c>
      <c r="AB394">
        <v>1</v>
      </c>
      <c r="AD394">
        <v>5</v>
      </c>
      <c r="AH394">
        <v>6</v>
      </c>
      <c r="AN394">
        <v>7</v>
      </c>
      <c r="AT394">
        <v>8</v>
      </c>
      <c r="AZ394">
        <v>9</v>
      </c>
      <c r="BF394">
        <v>10</v>
      </c>
      <c r="BQ394">
        <v>0</v>
      </c>
      <c r="BR394">
        <v>0</v>
      </c>
    </row>
    <row r="395" spans="1:70" x14ac:dyDescent="0.25">
      <c r="A395">
        <v>93354</v>
      </c>
      <c r="B395" s="1">
        <v>45068.735393518517</v>
      </c>
      <c r="J395">
        <v>3</v>
      </c>
      <c r="R395">
        <v>1</v>
      </c>
      <c r="X395">
        <v>2</v>
      </c>
      <c r="AB395">
        <v>6</v>
      </c>
      <c r="AH395">
        <v>7</v>
      </c>
      <c r="AN395">
        <v>8</v>
      </c>
      <c r="AV395">
        <v>4</v>
      </c>
      <c r="AX395">
        <v>9</v>
      </c>
      <c r="BH395">
        <v>5</v>
      </c>
      <c r="BQ395">
        <v>0</v>
      </c>
      <c r="BR395">
        <v>0</v>
      </c>
    </row>
    <row r="396" spans="1:70" x14ac:dyDescent="0.25">
      <c r="A396">
        <v>93356</v>
      </c>
      <c r="B396" s="1">
        <v>45068.736678240741</v>
      </c>
      <c r="L396">
        <v>1</v>
      </c>
      <c r="P396">
        <v>7</v>
      </c>
      <c r="X396">
        <v>2</v>
      </c>
      <c r="AD396">
        <v>3</v>
      </c>
      <c r="AH396">
        <v>9</v>
      </c>
      <c r="AP396">
        <v>4</v>
      </c>
      <c r="AV396">
        <v>5</v>
      </c>
      <c r="AZ396">
        <v>8</v>
      </c>
      <c r="BH396">
        <v>6</v>
      </c>
      <c r="BQ396">
        <v>0</v>
      </c>
      <c r="BR396">
        <v>0</v>
      </c>
    </row>
    <row r="397" spans="1:70" x14ac:dyDescent="0.25">
      <c r="A397">
        <v>93358</v>
      </c>
      <c r="B397" s="1">
        <v>45068.738402777781</v>
      </c>
      <c r="L397">
        <v>1</v>
      </c>
      <c r="R397">
        <v>2</v>
      </c>
      <c r="X397">
        <v>3</v>
      </c>
      <c r="AD397">
        <v>4</v>
      </c>
      <c r="AJ397">
        <v>5</v>
      </c>
      <c r="AP397">
        <v>6</v>
      </c>
      <c r="AV397">
        <v>7</v>
      </c>
      <c r="BB397">
        <v>8</v>
      </c>
      <c r="BH397">
        <v>9</v>
      </c>
      <c r="BQ397">
        <v>0</v>
      </c>
      <c r="BR397">
        <v>0</v>
      </c>
    </row>
    <row r="398" spans="1:70" x14ac:dyDescent="0.25">
      <c r="A398">
        <v>93359</v>
      </c>
      <c r="B398" s="1">
        <v>45068.74</v>
      </c>
      <c r="H398">
        <v>9</v>
      </c>
      <c r="P398">
        <v>4</v>
      </c>
      <c r="V398">
        <v>5</v>
      </c>
      <c r="AD398">
        <v>2</v>
      </c>
      <c r="AJ398">
        <v>3</v>
      </c>
      <c r="AN398">
        <v>6</v>
      </c>
      <c r="AV398">
        <v>1</v>
      </c>
      <c r="AZ398">
        <v>7</v>
      </c>
      <c r="BF398">
        <v>8</v>
      </c>
      <c r="BQ398">
        <v>0</v>
      </c>
      <c r="BR398">
        <v>0</v>
      </c>
    </row>
    <row r="399" spans="1:70" x14ac:dyDescent="0.25">
      <c r="A399">
        <v>93360</v>
      </c>
      <c r="B399" s="1">
        <v>45068.742291666669</v>
      </c>
      <c r="J399">
        <v>1</v>
      </c>
      <c r="P399">
        <v>2</v>
      </c>
      <c r="T399">
        <v>7</v>
      </c>
      <c r="AB399">
        <v>3</v>
      </c>
      <c r="AH399">
        <v>4</v>
      </c>
      <c r="AT399">
        <v>5</v>
      </c>
      <c r="AX399">
        <v>8</v>
      </c>
      <c r="BF399">
        <v>6</v>
      </c>
      <c r="BQ399">
        <v>0</v>
      </c>
      <c r="BR399">
        <v>0</v>
      </c>
    </row>
    <row r="400" spans="1:70" x14ac:dyDescent="0.25">
      <c r="A400">
        <v>93361</v>
      </c>
      <c r="B400" s="1">
        <v>45068.743854166663</v>
      </c>
      <c r="J400">
        <v>1</v>
      </c>
      <c r="N400">
        <v>8</v>
      </c>
      <c r="V400">
        <v>2</v>
      </c>
      <c r="AB400">
        <v>3</v>
      </c>
      <c r="AH400">
        <v>4</v>
      </c>
      <c r="AN400">
        <v>5</v>
      </c>
      <c r="AR400">
        <v>9</v>
      </c>
      <c r="AZ400">
        <v>6</v>
      </c>
      <c r="BF400">
        <v>7</v>
      </c>
      <c r="BQ400">
        <v>0</v>
      </c>
      <c r="BR400">
        <v>0</v>
      </c>
    </row>
    <row r="401" spans="1:70" x14ac:dyDescent="0.25">
      <c r="A401">
        <v>93362</v>
      </c>
      <c r="B401" s="1">
        <v>45068.745312500003</v>
      </c>
      <c r="J401">
        <v>1</v>
      </c>
      <c r="N401">
        <v>8</v>
      </c>
      <c r="V401">
        <v>2</v>
      </c>
      <c r="AB401">
        <v>3</v>
      </c>
      <c r="AH401">
        <v>4</v>
      </c>
      <c r="AN401">
        <v>5</v>
      </c>
      <c r="AT401">
        <v>9</v>
      </c>
      <c r="AX401">
        <v>6</v>
      </c>
      <c r="BF401">
        <v>7</v>
      </c>
      <c r="BQ401">
        <v>0</v>
      </c>
      <c r="BR401">
        <v>0</v>
      </c>
    </row>
    <row r="402" spans="1:70" x14ac:dyDescent="0.25">
      <c r="A402">
        <v>93363</v>
      </c>
      <c r="B402" s="1">
        <v>45068.747083333335</v>
      </c>
      <c r="L402">
        <v>2</v>
      </c>
      <c r="N402">
        <v>9</v>
      </c>
      <c r="T402">
        <v>3</v>
      </c>
      <c r="AB402">
        <v>4</v>
      </c>
      <c r="AH402">
        <v>5</v>
      </c>
      <c r="AL402">
        <v>8</v>
      </c>
      <c r="AV402">
        <v>1</v>
      </c>
      <c r="AZ402">
        <v>6</v>
      </c>
      <c r="BF402">
        <v>7</v>
      </c>
      <c r="BQ402">
        <v>0</v>
      </c>
      <c r="BR402">
        <v>0</v>
      </c>
    </row>
    <row r="403" spans="1:70" x14ac:dyDescent="0.25">
      <c r="A403">
        <v>93365</v>
      </c>
      <c r="B403" s="1">
        <v>45068.748819444445</v>
      </c>
      <c r="L403">
        <v>2</v>
      </c>
      <c r="N403">
        <v>9</v>
      </c>
      <c r="T403">
        <v>3</v>
      </c>
      <c r="AB403">
        <v>4</v>
      </c>
      <c r="AH403">
        <v>5</v>
      </c>
      <c r="AL403">
        <v>8</v>
      </c>
      <c r="AV403">
        <v>1</v>
      </c>
      <c r="AZ403">
        <v>6</v>
      </c>
      <c r="BF403">
        <v>7</v>
      </c>
      <c r="BQ403">
        <v>0</v>
      </c>
      <c r="BR403">
        <v>0</v>
      </c>
    </row>
    <row r="404" spans="1:70" x14ac:dyDescent="0.25">
      <c r="A404">
        <v>93367</v>
      </c>
      <c r="B404" s="1">
        <v>45068.75072916667</v>
      </c>
      <c r="J404">
        <v>2</v>
      </c>
      <c r="P404">
        <v>3</v>
      </c>
      <c r="T404">
        <v>9</v>
      </c>
      <c r="AB404">
        <v>4</v>
      </c>
      <c r="AH404">
        <v>5</v>
      </c>
      <c r="AN404">
        <v>6</v>
      </c>
      <c r="AT404">
        <v>7</v>
      </c>
      <c r="AZ404">
        <v>8</v>
      </c>
      <c r="BH404">
        <v>1</v>
      </c>
      <c r="BQ404">
        <v>0</v>
      </c>
      <c r="BR404">
        <v>0</v>
      </c>
    </row>
    <row r="405" spans="1:70" x14ac:dyDescent="0.25">
      <c r="A405">
        <v>93371</v>
      </c>
      <c r="B405" s="1">
        <v>45068.752384259256</v>
      </c>
      <c r="J405">
        <v>5</v>
      </c>
      <c r="R405">
        <v>2</v>
      </c>
      <c r="X405">
        <v>1</v>
      </c>
      <c r="AB405">
        <v>6</v>
      </c>
      <c r="AH405">
        <v>7</v>
      </c>
      <c r="AN405">
        <v>8</v>
      </c>
      <c r="AV405">
        <v>4</v>
      </c>
      <c r="AX405">
        <v>9</v>
      </c>
      <c r="BH405">
        <v>3</v>
      </c>
      <c r="BQ405">
        <v>0</v>
      </c>
      <c r="BR405">
        <v>0</v>
      </c>
    </row>
    <row r="406" spans="1:70" x14ac:dyDescent="0.25">
      <c r="A406">
        <v>93373</v>
      </c>
      <c r="B406" s="1">
        <v>45068.755011574074</v>
      </c>
      <c r="L406">
        <v>1</v>
      </c>
      <c r="P406">
        <v>6</v>
      </c>
      <c r="X406">
        <v>2</v>
      </c>
      <c r="AD406">
        <v>5</v>
      </c>
      <c r="AJ406">
        <v>4</v>
      </c>
      <c r="AL406">
        <v>8</v>
      </c>
      <c r="AV406">
        <v>3</v>
      </c>
      <c r="AX406">
        <v>9</v>
      </c>
      <c r="BF406">
        <v>7</v>
      </c>
      <c r="BQ406">
        <v>0</v>
      </c>
      <c r="BR406">
        <v>0</v>
      </c>
    </row>
    <row r="407" spans="1:70" x14ac:dyDescent="0.25">
      <c r="A407">
        <v>93375</v>
      </c>
      <c r="B407" s="1">
        <v>45068.756886574076</v>
      </c>
      <c r="L407">
        <v>1</v>
      </c>
      <c r="R407">
        <v>2</v>
      </c>
      <c r="X407">
        <v>3</v>
      </c>
      <c r="Z407">
        <v>9</v>
      </c>
      <c r="AJ407">
        <v>4</v>
      </c>
      <c r="AP407">
        <v>5</v>
      </c>
      <c r="AV407">
        <v>6</v>
      </c>
      <c r="AZ407">
        <v>7</v>
      </c>
      <c r="BF407">
        <v>8</v>
      </c>
      <c r="BQ407">
        <v>0</v>
      </c>
      <c r="BR407">
        <v>0</v>
      </c>
    </row>
    <row r="408" spans="1:70" x14ac:dyDescent="0.25">
      <c r="A408">
        <v>93376</v>
      </c>
      <c r="B408" s="1">
        <v>45068.760648148149</v>
      </c>
      <c r="J408">
        <v>4</v>
      </c>
      <c r="N408">
        <v>7</v>
      </c>
      <c r="T408">
        <v>8</v>
      </c>
      <c r="AD408">
        <v>2</v>
      </c>
      <c r="AJ408">
        <v>3</v>
      </c>
      <c r="AP408">
        <v>1</v>
      </c>
      <c r="AT408">
        <v>5</v>
      </c>
      <c r="AX408">
        <v>9</v>
      </c>
      <c r="BF408">
        <v>6</v>
      </c>
      <c r="BQ408">
        <v>0</v>
      </c>
      <c r="BR408">
        <v>0</v>
      </c>
    </row>
    <row r="409" spans="1:70" x14ac:dyDescent="0.25">
      <c r="A409">
        <v>93378</v>
      </c>
      <c r="B409" s="1">
        <v>45068.761782407404</v>
      </c>
      <c r="J409">
        <v>1</v>
      </c>
      <c r="N409">
        <v>8</v>
      </c>
      <c r="V409">
        <v>2</v>
      </c>
      <c r="AB409">
        <v>3</v>
      </c>
      <c r="AH409">
        <v>4</v>
      </c>
      <c r="AN409">
        <v>5</v>
      </c>
      <c r="AR409">
        <v>9</v>
      </c>
      <c r="AZ409">
        <v>6</v>
      </c>
      <c r="BF409">
        <v>7</v>
      </c>
      <c r="BQ409">
        <v>0</v>
      </c>
      <c r="BR409">
        <v>0</v>
      </c>
    </row>
    <row r="410" spans="1:70" x14ac:dyDescent="0.25">
      <c r="A410">
        <v>93380</v>
      </c>
      <c r="B410" s="1">
        <v>45068.763553240744</v>
      </c>
      <c r="H410">
        <v>6</v>
      </c>
      <c r="R410">
        <v>1</v>
      </c>
      <c r="X410">
        <v>2</v>
      </c>
      <c r="AB410">
        <v>3</v>
      </c>
      <c r="AF410">
        <v>7</v>
      </c>
      <c r="AN410">
        <v>4</v>
      </c>
      <c r="AR410">
        <v>9</v>
      </c>
      <c r="AX410">
        <v>8</v>
      </c>
      <c r="BF410">
        <v>5</v>
      </c>
      <c r="BQ410">
        <v>0</v>
      </c>
      <c r="BR410">
        <v>0</v>
      </c>
    </row>
    <row r="411" spans="1:70" x14ac:dyDescent="0.25">
      <c r="A411">
        <v>93381</v>
      </c>
      <c r="B411" s="1">
        <v>45068.765243055554</v>
      </c>
      <c r="H411">
        <v>7</v>
      </c>
      <c r="P411">
        <v>2</v>
      </c>
      <c r="V411">
        <v>3</v>
      </c>
      <c r="AD411">
        <v>1</v>
      </c>
      <c r="AF411">
        <v>8</v>
      </c>
      <c r="AN411">
        <v>4</v>
      </c>
      <c r="AR411">
        <v>9</v>
      </c>
      <c r="AZ411">
        <v>5</v>
      </c>
      <c r="BF411">
        <v>6</v>
      </c>
      <c r="BQ411">
        <v>0</v>
      </c>
      <c r="BR411">
        <v>0</v>
      </c>
    </row>
    <row r="412" spans="1:70" x14ac:dyDescent="0.25">
      <c r="A412">
        <v>93382</v>
      </c>
      <c r="B412" s="1">
        <v>45068.766701388886</v>
      </c>
      <c r="H412">
        <v>7</v>
      </c>
      <c r="N412">
        <v>8</v>
      </c>
      <c r="T412">
        <v>9</v>
      </c>
      <c r="AB412">
        <v>2</v>
      </c>
      <c r="AH412">
        <v>3</v>
      </c>
      <c r="AN412">
        <v>4</v>
      </c>
      <c r="AT412">
        <v>5</v>
      </c>
      <c r="AZ412">
        <v>6</v>
      </c>
      <c r="BH412">
        <v>1</v>
      </c>
      <c r="BQ412">
        <v>0</v>
      </c>
      <c r="BR412">
        <v>0</v>
      </c>
    </row>
    <row r="413" spans="1:70" x14ac:dyDescent="0.25">
      <c r="A413">
        <v>93383</v>
      </c>
      <c r="B413" s="1">
        <v>45068.768414351849</v>
      </c>
      <c r="J413">
        <v>1</v>
      </c>
      <c r="P413">
        <v>2</v>
      </c>
      <c r="V413">
        <v>3</v>
      </c>
      <c r="AB413">
        <v>4</v>
      </c>
      <c r="AH413">
        <v>5</v>
      </c>
      <c r="AL413">
        <v>9</v>
      </c>
      <c r="AT413">
        <v>6</v>
      </c>
      <c r="AX413">
        <v>8</v>
      </c>
      <c r="BF413">
        <v>7</v>
      </c>
      <c r="BQ413">
        <v>0</v>
      </c>
      <c r="BR413">
        <v>0</v>
      </c>
    </row>
    <row r="414" spans="1:70" x14ac:dyDescent="0.25">
      <c r="A414">
        <v>93385</v>
      </c>
      <c r="B414" s="1">
        <v>45068.769525462965</v>
      </c>
      <c r="J414">
        <v>1</v>
      </c>
      <c r="P414">
        <v>2</v>
      </c>
      <c r="V414">
        <v>3</v>
      </c>
      <c r="AB414">
        <v>4</v>
      </c>
      <c r="AH414">
        <v>5</v>
      </c>
      <c r="AL414">
        <v>8</v>
      </c>
      <c r="AR414">
        <v>7</v>
      </c>
      <c r="AX414">
        <v>9</v>
      </c>
      <c r="BF414">
        <v>6</v>
      </c>
      <c r="BQ414">
        <v>0</v>
      </c>
      <c r="BR414">
        <v>0</v>
      </c>
    </row>
    <row r="415" spans="1:70" x14ac:dyDescent="0.25">
      <c r="A415">
        <v>93386</v>
      </c>
      <c r="B415" s="1">
        <v>45068.770416666666</v>
      </c>
      <c r="H415">
        <v>6</v>
      </c>
      <c r="P415">
        <v>1</v>
      </c>
      <c r="V415">
        <v>2</v>
      </c>
      <c r="Z415">
        <v>7</v>
      </c>
      <c r="AH415">
        <v>3</v>
      </c>
      <c r="AL415">
        <v>8</v>
      </c>
      <c r="AT415">
        <v>4</v>
      </c>
      <c r="AZ415">
        <v>5</v>
      </c>
      <c r="BD415">
        <v>9</v>
      </c>
      <c r="BQ415">
        <v>0</v>
      </c>
      <c r="BR415">
        <v>0</v>
      </c>
    </row>
    <row r="416" spans="1:70" x14ac:dyDescent="0.25">
      <c r="A416">
        <v>93388</v>
      </c>
      <c r="B416" s="1">
        <v>45068.771874999999</v>
      </c>
      <c r="J416">
        <v>3</v>
      </c>
      <c r="P416">
        <v>4</v>
      </c>
      <c r="V416">
        <v>5</v>
      </c>
      <c r="AD416">
        <v>2</v>
      </c>
      <c r="AH416">
        <v>6</v>
      </c>
      <c r="AP416">
        <v>1</v>
      </c>
      <c r="AT416">
        <v>7</v>
      </c>
      <c r="AX416">
        <v>9</v>
      </c>
      <c r="BF416">
        <v>8</v>
      </c>
      <c r="BQ416">
        <v>0</v>
      </c>
      <c r="BR416">
        <v>0</v>
      </c>
    </row>
    <row r="417" spans="1:70" x14ac:dyDescent="0.25">
      <c r="A417">
        <v>93389</v>
      </c>
      <c r="B417" s="1">
        <v>45068.77306712963</v>
      </c>
      <c r="H417">
        <v>7</v>
      </c>
      <c r="P417">
        <v>1</v>
      </c>
      <c r="T417">
        <v>9</v>
      </c>
      <c r="AB417">
        <v>2</v>
      </c>
      <c r="AH417">
        <v>3</v>
      </c>
      <c r="AN417">
        <v>4</v>
      </c>
      <c r="AR417">
        <v>8</v>
      </c>
      <c r="AZ417">
        <v>5</v>
      </c>
      <c r="BD417">
        <v>6</v>
      </c>
      <c r="BQ417">
        <v>0</v>
      </c>
      <c r="BR417">
        <v>0</v>
      </c>
    </row>
    <row r="418" spans="1:70" x14ac:dyDescent="0.25">
      <c r="A418">
        <v>93390</v>
      </c>
      <c r="B418" s="1">
        <v>45068.774282407408</v>
      </c>
      <c r="J418">
        <v>1</v>
      </c>
      <c r="N418">
        <v>8</v>
      </c>
      <c r="V418">
        <v>2</v>
      </c>
      <c r="AB418">
        <v>3</v>
      </c>
      <c r="AH418">
        <v>4</v>
      </c>
      <c r="AL418">
        <v>9</v>
      </c>
      <c r="AT418">
        <v>5</v>
      </c>
      <c r="AZ418">
        <v>6</v>
      </c>
      <c r="BD418">
        <v>7</v>
      </c>
      <c r="BQ418">
        <v>0</v>
      </c>
      <c r="BR418">
        <v>0</v>
      </c>
    </row>
    <row r="419" spans="1:70" x14ac:dyDescent="0.25">
      <c r="A419">
        <v>93392</v>
      </c>
      <c r="B419" s="1">
        <v>45068.784282407411</v>
      </c>
      <c r="H419">
        <v>6</v>
      </c>
      <c r="P419">
        <v>1</v>
      </c>
      <c r="V419">
        <v>2</v>
      </c>
      <c r="Z419">
        <v>7</v>
      </c>
      <c r="AH419">
        <v>3</v>
      </c>
      <c r="AL419">
        <v>8</v>
      </c>
      <c r="AT419">
        <v>4</v>
      </c>
      <c r="AX419">
        <v>9</v>
      </c>
      <c r="BF419">
        <v>5</v>
      </c>
      <c r="BQ419">
        <v>0</v>
      </c>
      <c r="BR419">
        <v>0</v>
      </c>
    </row>
    <row r="420" spans="1:70" x14ac:dyDescent="0.25">
      <c r="A420">
        <v>93393</v>
      </c>
      <c r="B420" s="1">
        <v>45068.784710648149</v>
      </c>
      <c r="H420">
        <v>6</v>
      </c>
      <c r="P420">
        <v>1</v>
      </c>
      <c r="V420">
        <v>2</v>
      </c>
      <c r="Z420">
        <v>7</v>
      </c>
      <c r="AH420">
        <v>3</v>
      </c>
      <c r="AL420">
        <v>8</v>
      </c>
      <c r="AT420">
        <v>4</v>
      </c>
      <c r="AX420">
        <v>9</v>
      </c>
      <c r="BF420">
        <v>5</v>
      </c>
      <c r="BQ420">
        <v>0</v>
      </c>
      <c r="BR420">
        <v>0</v>
      </c>
    </row>
    <row r="421" spans="1:70" x14ac:dyDescent="0.25">
      <c r="A421">
        <v>93394</v>
      </c>
      <c r="B421" s="1">
        <v>45068.784930555557</v>
      </c>
      <c r="H421">
        <v>6</v>
      </c>
      <c r="P421">
        <v>1</v>
      </c>
      <c r="V421">
        <v>2</v>
      </c>
      <c r="Z421">
        <v>7</v>
      </c>
      <c r="AH421">
        <v>3</v>
      </c>
      <c r="AL421">
        <v>8</v>
      </c>
      <c r="AT421">
        <v>4</v>
      </c>
      <c r="AX421">
        <v>9</v>
      </c>
      <c r="BF421">
        <v>5</v>
      </c>
      <c r="BQ421">
        <v>0</v>
      </c>
      <c r="BR421">
        <v>0</v>
      </c>
    </row>
    <row r="422" spans="1:70" x14ac:dyDescent="0.25">
      <c r="A422">
        <v>93396</v>
      </c>
      <c r="B422" s="1">
        <v>45068.787187499998</v>
      </c>
      <c r="H422">
        <v>9</v>
      </c>
      <c r="P422">
        <v>1</v>
      </c>
      <c r="V422">
        <v>2</v>
      </c>
      <c r="Z422">
        <v>8</v>
      </c>
      <c r="AH422">
        <v>3</v>
      </c>
      <c r="AL422">
        <v>7</v>
      </c>
      <c r="AT422">
        <v>4</v>
      </c>
      <c r="AX422">
        <v>6</v>
      </c>
      <c r="BF422">
        <v>5</v>
      </c>
      <c r="BQ422">
        <v>0</v>
      </c>
      <c r="BR422">
        <v>0</v>
      </c>
    </row>
    <row r="423" spans="1:70" x14ac:dyDescent="0.25">
      <c r="A423">
        <v>93397</v>
      </c>
      <c r="B423" s="1">
        <v>45068.788587962961</v>
      </c>
      <c r="J423">
        <v>6</v>
      </c>
      <c r="R423">
        <v>1</v>
      </c>
      <c r="X423">
        <v>2</v>
      </c>
      <c r="Z423">
        <v>8</v>
      </c>
      <c r="AJ423">
        <v>3</v>
      </c>
      <c r="AP423">
        <v>4</v>
      </c>
      <c r="AV423">
        <v>5</v>
      </c>
      <c r="AX423">
        <v>7</v>
      </c>
      <c r="BD423">
        <v>9</v>
      </c>
      <c r="BQ423">
        <v>0</v>
      </c>
      <c r="BR423">
        <v>0</v>
      </c>
    </row>
    <row r="424" spans="1:70" x14ac:dyDescent="0.25">
      <c r="A424">
        <v>93398</v>
      </c>
      <c r="B424" s="1">
        <v>45068.789293981485</v>
      </c>
      <c r="L424">
        <v>1</v>
      </c>
      <c r="R424">
        <v>2</v>
      </c>
      <c r="X424">
        <v>3</v>
      </c>
      <c r="AD424">
        <v>4</v>
      </c>
      <c r="AJ424">
        <v>5</v>
      </c>
      <c r="AP424">
        <v>6</v>
      </c>
      <c r="AV424">
        <v>7</v>
      </c>
      <c r="BB424">
        <v>8</v>
      </c>
      <c r="BD424">
        <v>9</v>
      </c>
      <c r="BQ424">
        <v>0</v>
      </c>
      <c r="BR424">
        <v>0</v>
      </c>
    </row>
    <row r="425" spans="1:70" x14ac:dyDescent="0.25">
      <c r="A425">
        <v>93400</v>
      </c>
      <c r="B425" s="1">
        <v>45068.790717592594</v>
      </c>
      <c r="L425">
        <v>1</v>
      </c>
      <c r="P425">
        <v>8</v>
      </c>
      <c r="X425">
        <v>2</v>
      </c>
      <c r="AB425">
        <v>7</v>
      </c>
      <c r="AH425">
        <v>6</v>
      </c>
      <c r="AP425">
        <v>3</v>
      </c>
      <c r="AV425">
        <v>4</v>
      </c>
      <c r="AZ425">
        <v>5</v>
      </c>
      <c r="BF425">
        <v>9</v>
      </c>
      <c r="BQ425">
        <v>0</v>
      </c>
      <c r="BR425">
        <v>0</v>
      </c>
    </row>
    <row r="426" spans="1:70" x14ac:dyDescent="0.25">
      <c r="A426">
        <v>93401</v>
      </c>
      <c r="B426" s="1">
        <v>45068.79184027778</v>
      </c>
      <c r="H426">
        <v>7</v>
      </c>
      <c r="R426">
        <v>1</v>
      </c>
      <c r="X426">
        <v>2</v>
      </c>
      <c r="Z426">
        <v>8</v>
      </c>
      <c r="AJ426">
        <v>3</v>
      </c>
      <c r="AL426">
        <v>9</v>
      </c>
      <c r="AV426">
        <v>4</v>
      </c>
      <c r="AZ426">
        <v>6</v>
      </c>
      <c r="BH426">
        <v>5</v>
      </c>
      <c r="BQ426">
        <v>0</v>
      </c>
      <c r="BR426">
        <v>0</v>
      </c>
    </row>
    <row r="427" spans="1:70" x14ac:dyDescent="0.25">
      <c r="A427">
        <v>93402</v>
      </c>
      <c r="B427" s="1">
        <v>45068.792916666665</v>
      </c>
      <c r="H427">
        <v>9</v>
      </c>
      <c r="R427">
        <v>1</v>
      </c>
      <c r="X427">
        <v>2</v>
      </c>
      <c r="AB427">
        <v>6</v>
      </c>
      <c r="AJ427">
        <v>3</v>
      </c>
      <c r="AN427">
        <v>5</v>
      </c>
      <c r="AV427">
        <v>4</v>
      </c>
      <c r="AX427">
        <v>7</v>
      </c>
      <c r="BD427">
        <v>8</v>
      </c>
      <c r="BQ427">
        <v>0</v>
      </c>
      <c r="BR427">
        <v>0</v>
      </c>
    </row>
    <row r="428" spans="1:70" x14ac:dyDescent="0.25">
      <c r="A428">
        <v>93403</v>
      </c>
      <c r="B428" s="1">
        <v>45068.795243055552</v>
      </c>
      <c r="L428">
        <v>1</v>
      </c>
      <c r="N428">
        <v>8</v>
      </c>
      <c r="T428">
        <v>7</v>
      </c>
      <c r="AB428">
        <v>2</v>
      </c>
      <c r="AH428">
        <v>3</v>
      </c>
      <c r="AL428">
        <v>9</v>
      </c>
      <c r="AV428">
        <v>4</v>
      </c>
      <c r="AZ428">
        <v>5</v>
      </c>
      <c r="BF428">
        <v>6</v>
      </c>
      <c r="BQ428">
        <v>0</v>
      </c>
      <c r="BR428">
        <v>0</v>
      </c>
    </row>
    <row r="429" spans="1:70" x14ac:dyDescent="0.25">
      <c r="A429">
        <v>93404</v>
      </c>
      <c r="B429" s="1">
        <v>45068.797060185185</v>
      </c>
      <c r="J429">
        <v>7</v>
      </c>
      <c r="R429">
        <v>1</v>
      </c>
      <c r="X429">
        <v>2</v>
      </c>
      <c r="AD429">
        <v>3</v>
      </c>
      <c r="AJ429">
        <v>4</v>
      </c>
      <c r="AP429">
        <v>5</v>
      </c>
      <c r="AV429">
        <v>6</v>
      </c>
      <c r="AX429">
        <v>8</v>
      </c>
      <c r="BD429">
        <v>9</v>
      </c>
      <c r="BQ429">
        <v>0</v>
      </c>
      <c r="BR429">
        <v>0</v>
      </c>
    </row>
    <row r="430" spans="1:70" x14ac:dyDescent="0.25">
      <c r="A430">
        <v>93406</v>
      </c>
      <c r="B430" s="1">
        <v>45068.801377314812</v>
      </c>
      <c r="J430">
        <v>6</v>
      </c>
      <c r="P430">
        <v>7</v>
      </c>
      <c r="V430">
        <v>8</v>
      </c>
      <c r="AD430">
        <v>5</v>
      </c>
      <c r="AJ430">
        <v>4</v>
      </c>
      <c r="AP430">
        <v>1</v>
      </c>
      <c r="AV430">
        <v>3</v>
      </c>
      <c r="AX430">
        <v>9</v>
      </c>
      <c r="BH430">
        <v>2</v>
      </c>
      <c r="BQ430">
        <v>0</v>
      </c>
      <c r="BR430">
        <v>0</v>
      </c>
    </row>
    <row r="431" spans="1:70" x14ac:dyDescent="0.25">
      <c r="A431">
        <v>93407</v>
      </c>
      <c r="B431" s="1">
        <v>45068.805243055554</v>
      </c>
      <c r="J431">
        <v>5</v>
      </c>
      <c r="P431">
        <v>6</v>
      </c>
      <c r="V431">
        <v>7</v>
      </c>
      <c r="AD431">
        <v>4</v>
      </c>
      <c r="AJ431">
        <v>1</v>
      </c>
      <c r="AL431">
        <v>9</v>
      </c>
      <c r="AV431">
        <v>3</v>
      </c>
      <c r="AZ431">
        <v>8</v>
      </c>
      <c r="BH431">
        <v>2</v>
      </c>
      <c r="BQ431">
        <v>0</v>
      </c>
      <c r="BR431">
        <v>0</v>
      </c>
    </row>
    <row r="432" spans="1:70" x14ac:dyDescent="0.25">
      <c r="A432">
        <v>93409</v>
      </c>
      <c r="B432" s="1">
        <v>45068.806747685187</v>
      </c>
      <c r="H432">
        <v>8</v>
      </c>
      <c r="R432">
        <v>1</v>
      </c>
      <c r="X432">
        <v>2</v>
      </c>
      <c r="Z432">
        <v>7</v>
      </c>
      <c r="AJ432">
        <v>3</v>
      </c>
      <c r="AP432">
        <v>4</v>
      </c>
      <c r="AV432">
        <v>5</v>
      </c>
      <c r="AX432">
        <v>9</v>
      </c>
      <c r="BH432">
        <v>6</v>
      </c>
      <c r="BQ432">
        <v>0</v>
      </c>
      <c r="BR432">
        <v>0</v>
      </c>
    </row>
    <row r="433" spans="1:70" x14ac:dyDescent="0.25">
      <c r="A433">
        <v>93411</v>
      </c>
      <c r="B433" s="1">
        <v>45068.80809027778</v>
      </c>
      <c r="H433">
        <v>9</v>
      </c>
      <c r="N433">
        <v>7</v>
      </c>
      <c r="T433">
        <v>8</v>
      </c>
      <c r="AB433">
        <v>2</v>
      </c>
      <c r="AJ433">
        <v>1</v>
      </c>
      <c r="AN433">
        <v>3</v>
      </c>
      <c r="AR433">
        <v>4</v>
      </c>
      <c r="AX433">
        <v>5</v>
      </c>
      <c r="BD433">
        <v>6</v>
      </c>
      <c r="BQ433">
        <v>0</v>
      </c>
      <c r="BR433">
        <v>0</v>
      </c>
    </row>
    <row r="434" spans="1:70" x14ac:dyDescent="0.25">
      <c r="A434">
        <v>93412</v>
      </c>
      <c r="B434" s="1">
        <v>45068.80976851852</v>
      </c>
      <c r="J434">
        <v>6</v>
      </c>
      <c r="P434">
        <v>5</v>
      </c>
      <c r="X434">
        <v>1</v>
      </c>
      <c r="AD434">
        <v>2</v>
      </c>
      <c r="AJ434">
        <v>3</v>
      </c>
      <c r="AP434">
        <v>4</v>
      </c>
      <c r="AV434">
        <v>7</v>
      </c>
      <c r="AX434">
        <v>8</v>
      </c>
      <c r="BD434">
        <v>9</v>
      </c>
      <c r="BQ434">
        <v>0</v>
      </c>
      <c r="BR434">
        <v>0</v>
      </c>
    </row>
    <row r="435" spans="1:70" x14ac:dyDescent="0.25">
      <c r="A435">
        <v>93413</v>
      </c>
      <c r="B435" s="1">
        <v>45068.810868055552</v>
      </c>
      <c r="J435">
        <v>8</v>
      </c>
      <c r="R435">
        <v>1</v>
      </c>
      <c r="V435">
        <v>7</v>
      </c>
      <c r="AD435">
        <v>2</v>
      </c>
      <c r="AJ435">
        <v>3</v>
      </c>
      <c r="AP435">
        <v>4</v>
      </c>
      <c r="AV435">
        <v>5</v>
      </c>
      <c r="AZ435">
        <v>6</v>
      </c>
      <c r="BD435">
        <v>9</v>
      </c>
      <c r="BQ435">
        <v>0</v>
      </c>
      <c r="BR435">
        <v>0</v>
      </c>
    </row>
    <row r="436" spans="1:70" x14ac:dyDescent="0.25">
      <c r="A436">
        <v>93415</v>
      </c>
      <c r="B436" s="1">
        <v>45068.812199074076</v>
      </c>
      <c r="L436">
        <v>1</v>
      </c>
      <c r="R436">
        <v>2</v>
      </c>
      <c r="X436">
        <v>3</v>
      </c>
      <c r="AB436">
        <v>4</v>
      </c>
      <c r="AH436">
        <v>5</v>
      </c>
      <c r="AN436">
        <v>6</v>
      </c>
      <c r="AT436">
        <v>7</v>
      </c>
      <c r="AZ436">
        <v>8</v>
      </c>
      <c r="BF436">
        <v>9</v>
      </c>
      <c r="BQ436">
        <v>0</v>
      </c>
      <c r="BR436">
        <v>0</v>
      </c>
    </row>
    <row r="437" spans="1:70" x14ac:dyDescent="0.25">
      <c r="A437">
        <v>93417</v>
      </c>
      <c r="B437" s="1">
        <v>45068.813078703701</v>
      </c>
      <c r="L437">
        <v>1</v>
      </c>
      <c r="R437">
        <v>2</v>
      </c>
      <c r="X437">
        <v>3</v>
      </c>
      <c r="AD437">
        <v>4</v>
      </c>
      <c r="AJ437">
        <v>5</v>
      </c>
      <c r="AP437">
        <v>6</v>
      </c>
      <c r="AV437">
        <v>7</v>
      </c>
      <c r="AZ437">
        <v>8</v>
      </c>
      <c r="BD437">
        <v>9</v>
      </c>
      <c r="BQ437">
        <v>0</v>
      </c>
      <c r="BR437">
        <v>0</v>
      </c>
    </row>
    <row r="438" spans="1:70" x14ac:dyDescent="0.25">
      <c r="A438">
        <v>93418</v>
      </c>
      <c r="B438" s="1">
        <v>45068.81417824074</v>
      </c>
      <c r="L438">
        <v>1</v>
      </c>
      <c r="N438">
        <v>9</v>
      </c>
      <c r="X438">
        <v>2</v>
      </c>
      <c r="AD438">
        <v>3</v>
      </c>
      <c r="AJ438">
        <v>4</v>
      </c>
      <c r="AL438">
        <v>8</v>
      </c>
      <c r="AV438">
        <v>5</v>
      </c>
      <c r="BB438">
        <v>6</v>
      </c>
      <c r="BF438">
        <v>7</v>
      </c>
      <c r="BQ438">
        <v>0</v>
      </c>
      <c r="BR438">
        <v>0</v>
      </c>
    </row>
    <row r="439" spans="1:70" x14ac:dyDescent="0.25">
      <c r="A439">
        <v>93419</v>
      </c>
      <c r="B439" s="1">
        <v>45068.815787037034</v>
      </c>
      <c r="L439">
        <v>1</v>
      </c>
      <c r="R439">
        <v>2</v>
      </c>
      <c r="X439">
        <v>3</v>
      </c>
      <c r="Z439">
        <v>9</v>
      </c>
      <c r="AF439">
        <v>6</v>
      </c>
      <c r="AN439">
        <v>4</v>
      </c>
      <c r="AV439">
        <v>5</v>
      </c>
      <c r="AX439">
        <v>7</v>
      </c>
      <c r="BD439">
        <v>8</v>
      </c>
      <c r="BQ439">
        <v>0</v>
      </c>
      <c r="BR439">
        <v>0</v>
      </c>
    </row>
    <row r="440" spans="1:70" x14ac:dyDescent="0.25">
      <c r="A440">
        <v>93421</v>
      </c>
      <c r="B440" s="1">
        <v>45068.817754629628</v>
      </c>
      <c r="L440">
        <v>1</v>
      </c>
      <c r="P440">
        <v>8</v>
      </c>
      <c r="X440">
        <v>2</v>
      </c>
      <c r="AD440">
        <v>3</v>
      </c>
      <c r="AJ440">
        <v>4</v>
      </c>
      <c r="AP440">
        <v>5</v>
      </c>
      <c r="AV440">
        <v>6</v>
      </c>
      <c r="AZ440">
        <v>7</v>
      </c>
      <c r="BF440">
        <v>9</v>
      </c>
      <c r="BQ440">
        <v>0</v>
      </c>
      <c r="BR440">
        <v>0</v>
      </c>
    </row>
    <row r="441" spans="1:70" x14ac:dyDescent="0.25">
      <c r="A441">
        <v>93422</v>
      </c>
      <c r="B441" s="1">
        <v>45068.818865740737</v>
      </c>
      <c r="L441">
        <v>1</v>
      </c>
      <c r="R441">
        <v>2</v>
      </c>
      <c r="X441">
        <v>3</v>
      </c>
      <c r="AD441">
        <v>4</v>
      </c>
      <c r="AJ441">
        <v>5</v>
      </c>
      <c r="AP441">
        <v>6</v>
      </c>
      <c r="AV441">
        <v>7</v>
      </c>
      <c r="AX441">
        <v>8</v>
      </c>
      <c r="BD441">
        <v>9</v>
      </c>
      <c r="BQ441">
        <v>0</v>
      </c>
      <c r="BR441">
        <v>0</v>
      </c>
    </row>
    <row r="442" spans="1:70" x14ac:dyDescent="0.25">
      <c r="A442">
        <v>93423</v>
      </c>
      <c r="B442" s="1">
        <v>45068.820324074077</v>
      </c>
      <c r="H442">
        <v>9</v>
      </c>
      <c r="R442">
        <v>2</v>
      </c>
      <c r="X442">
        <v>3</v>
      </c>
      <c r="AD442">
        <v>4</v>
      </c>
      <c r="AF442">
        <v>8</v>
      </c>
      <c r="AN442">
        <v>5</v>
      </c>
      <c r="AV442">
        <v>1</v>
      </c>
      <c r="AX442">
        <v>6</v>
      </c>
      <c r="BD442">
        <v>7</v>
      </c>
      <c r="BQ442">
        <v>0</v>
      </c>
      <c r="BR442">
        <v>0</v>
      </c>
    </row>
    <row r="443" spans="1:70" x14ac:dyDescent="0.25">
      <c r="A443">
        <v>93638</v>
      </c>
      <c r="B443" s="1">
        <v>45069.890532407408</v>
      </c>
      <c r="J443">
        <v>4</v>
      </c>
      <c r="P443">
        <v>5</v>
      </c>
      <c r="V443">
        <v>6</v>
      </c>
      <c r="AD443">
        <v>1</v>
      </c>
      <c r="AH443">
        <v>7</v>
      </c>
      <c r="AP443">
        <v>2</v>
      </c>
      <c r="AT443">
        <v>8</v>
      </c>
      <c r="AZ443">
        <v>9</v>
      </c>
      <c r="BH443">
        <v>3</v>
      </c>
      <c r="BQ443">
        <v>0</v>
      </c>
      <c r="BR443">
        <v>0</v>
      </c>
    </row>
    <row r="444" spans="1:70" x14ac:dyDescent="0.25">
      <c r="A444">
        <v>93640</v>
      </c>
      <c r="B444" s="1">
        <v>45069.891574074078</v>
      </c>
      <c r="L444">
        <v>1</v>
      </c>
      <c r="P444">
        <v>4</v>
      </c>
      <c r="V444">
        <v>5</v>
      </c>
      <c r="AD444">
        <v>2</v>
      </c>
      <c r="AH444">
        <v>6</v>
      </c>
      <c r="AN444">
        <v>7</v>
      </c>
      <c r="AV444">
        <v>3</v>
      </c>
      <c r="AZ444">
        <v>8</v>
      </c>
      <c r="BD444">
        <v>9</v>
      </c>
      <c r="BQ444">
        <v>0</v>
      </c>
      <c r="BR444">
        <v>0</v>
      </c>
    </row>
    <row r="445" spans="1:70" x14ac:dyDescent="0.25">
      <c r="A445">
        <v>93641</v>
      </c>
      <c r="B445" s="1">
        <v>45069.892326388886</v>
      </c>
      <c r="L445">
        <v>1</v>
      </c>
      <c r="R445">
        <v>4</v>
      </c>
      <c r="V445">
        <v>5</v>
      </c>
      <c r="AB445">
        <v>6</v>
      </c>
      <c r="AJ445">
        <v>3</v>
      </c>
      <c r="AN445">
        <v>7</v>
      </c>
      <c r="AV445">
        <v>2</v>
      </c>
      <c r="AZ445">
        <v>8</v>
      </c>
      <c r="BF445">
        <v>9</v>
      </c>
      <c r="BQ445">
        <v>0</v>
      </c>
      <c r="BR445">
        <v>0</v>
      </c>
    </row>
    <row r="446" spans="1:70" x14ac:dyDescent="0.25">
      <c r="A446">
        <v>93642</v>
      </c>
      <c r="B446" s="1">
        <v>45069.893009259256</v>
      </c>
      <c r="L446">
        <v>1</v>
      </c>
      <c r="R446">
        <v>2</v>
      </c>
      <c r="V446">
        <v>8</v>
      </c>
      <c r="AD446">
        <v>3</v>
      </c>
      <c r="AJ446">
        <v>4</v>
      </c>
      <c r="AP446">
        <v>5</v>
      </c>
      <c r="AV446">
        <v>6</v>
      </c>
      <c r="AZ446">
        <v>7</v>
      </c>
      <c r="BD446">
        <v>9</v>
      </c>
      <c r="BQ446">
        <v>0</v>
      </c>
      <c r="BR446">
        <v>0</v>
      </c>
    </row>
    <row r="447" spans="1:70" x14ac:dyDescent="0.25">
      <c r="A447">
        <v>93643</v>
      </c>
      <c r="B447" s="1">
        <v>45069.893726851849</v>
      </c>
      <c r="L447">
        <v>1</v>
      </c>
      <c r="R447">
        <v>3</v>
      </c>
      <c r="V447">
        <v>4</v>
      </c>
      <c r="AB447">
        <v>5</v>
      </c>
      <c r="AF447">
        <v>9</v>
      </c>
      <c r="AN447">
        <v>6</v>
      </c>
      <c r="AV447">
        <v>2</v>
      </c>
      <c r="AZ447">
        <v>7</v>
      </c>
      <c r="BD447">
        <v>8</v>
      </c>
      <c r="BQ447">
        <v>0</v>
      </c>
      <c r="BR447">
        <v>0</v>
      </c>
    </row>
    <row r="448" spans="1:70" x14ac:dyDescent="0.25">
      <c r="A448">
        <v>93644</v>
      </c>
      <c r="B448" s="1">
        <v>45069.894548611112</v>
      </c>
      <c r="H448">
        <v>8</v>
      </c>
      <c r="P448">
        <v>2</v>
      </c>
      <c r="X448">
        <v>1</v>
      </c>
      <c r="AB448">
        <v>3</v>
      </c>
      <c r="AH448">
        <v>4</v>
      </c>
      <c r="AN448">
        <v>5</v>
      </c>
      <c r="AT448">
        <v>6</v>
      </c>
      <c r="AZ448">
        <v>7</v>
      </c>
      <c r="BD448">
        <v>9</v>
      </c>
      <c r="BQ448">
        <v>0</v>
      </c>
      <c r="BR448">
        <v>0</v>
      </c>
    </row>
    <row r="449" spans="1:70" x14ac:dyDescent="0.25">
      <c r="A449">
        <v>93645</v>
      </c>
      <c r="B449" s="1">
        <v>45069.895312499997</v>
      </c>
      <c r="H449">
        <v>8</v>
      </c>
      <c r="P449">
        <v>3</v>
      </c>
      <c r="V449">
        <v>4</v>
      </c>
      <c r="AB449">
        <v>5</v>
      </c>
      <c r="AH449">
        <v>6</v>
      </c>
      <c r="AL449">
        <v>9</v>
      </c>
      <c r="AV449">
        <v>2</v>
      </c>
      <c r="BB449">
        <v>1</v>
      </c>
      <c r="BD449">
        <v>7</v>
      </c>
      <c r="BQ449">
        <v>0</v>
      </c>
      <c r="BR449">
        <v>0</v>
      </c>
    </row>
    <row r="450" spans="1:70" x14ac:dyDescent="0.25">
      <c r="A450">
        <v>93646</v>
      </c>
      <c r="B450" s="1">
        <v>45069.895949074074</v>
      </c>
      <c r="L450">
        <v>9</v>
      </c>
      <c r="R450">
        <v>2</v>
      </c>
      <c r="V450">
        <v>3</v>
      </c>
      <c r="AB450">
        <v>4</v>
      </c>
      <c r="AF450">
        <v>8</v>
      </c>
      <c r="AN450">
        <v>5</v>
      </c>
      <c r="AV450">
        <v>1</v>
      </c>
      <c r="AZ450">
        <v>6</v>
      </c>
      <c r="BD450">
        <v>7</v>
      </c>
      <c r="BQ450">
        <v>0</v>
      </c>
      <c r="BR450">
        <v>0</v>
      </c>
    </row>
    <row r="451" spans="1:70" x14ac:dyDescent="0.25">
      <c r="A451">
        <v>93647</v>
      </c>
      <c r="B451" s="1">
        <v>45069.896631944444</v>
      </c>
      <c r="L451">
        <v>3</v>
      </c>
      <c r="R451">
        <v>4</v>
      </c>
      <c r="V451">
        <v>5</v>
      </c>
      <c r="AB451">
        <v>6</v>
      </c>
      <c r="AJ451">
        <v>2</v>
      </c>
      <c r="AN451">
        <v>7</v>
      </c>
      <c r="AV451">
        <v>1</v>
      </c>
      <c r="AZ451">
        <v>8</v>
      </c>
      <c r="BF451">
        <v>9</v>
      </c>
      <c r="BQ451">
        <v>0</v>
      </c>
      <c r="BR451">
        <v>0</v>
      </c>
    </row>
    <row r="452" spans="1:70" x14ac:dyDescent="0.25">
      <c r="A452">
        <v>93648</v>
      </c>
      <c r="B452" s="1">
        <v>45069.89739583333</v>
      </c>
      <c r="L452">
        <v>1</v>
      </c>
      <c r="R452">
        <v>4</v>
      </c>
      <c r="V452">
        <v>5</v>
      </c>
      <c r="AB452">
        <v>6</v>
      </c>
      <c r="AH452">
        <v>7</v>
      </c>
      <c r="AP452">
        <v>3</v>
      </c>
      <c r="AV452">
        <v>2</v>
      </c>
      <c r="AX452">
        <v>8</v>
      </c>
      <c r="BD452">
        <v>9</v>
      </c>
      <c r="BQ452">
        <v>0</v>
      </c>
      <c r="BR452">
        <v>0</v>
      </c>
    </row>
    <row r="453" spans="1:70" x14ac:dyDescent="0.25">
      <c r="A453">
        <v>93649</v>
      </c>
      <c r="B453" s="1">
        <v>45069.898148148146</v>
      </c>
      <c r="L453">
        <v>1</v>
      </c>
      <c r="R453">
        <v>3</v>
      </c>
      <c r="V453">
        <v>4</v>
      </c>
      <c r="AB453">
        <v>5</v>
      </c>
      <c r="AF453">
        <v>9</v>
      </c>
      <c r="AN453">
        <v>6</v>
      </c>
      <c r="AV453">
        <v>2</v>
      </c>
      <c r="AZ453">
        <v>7</v>
      </c>
      <c r="BD453">
        <v>8</v>
      </c>
      <c r="BQ453">
        <v>0</v>
      </c>
      <c r="BR453">
        <v>0</v>
      </c>
    </row>
    <row r="454" spans="1:70" x14ac:dyDescent="0.25">
      <c r="A454">
        <v>93652</v>
      </c>
      <c r="B454" s="1">
        <v>45069.899444444447</v>
      </c>
      <c r="H454">
        <v>8</v>
      </c>
      <c r="P454">
        <v>2</v>
      </c>
      <c r="X454">
        <v>1</v>
      </c>
      <c r="AB454">
        <v>4</v>
      </c>
      <c r="AH454">
        <v>3</v>
      </c>
      <c r="AN454">
        <v>5</v>
      </c>
      <c r="AT454">
        <v>6</v>
      </c>
      <c r="AZ454">
        <v>7</v>
      </c>
      <c r="BD454">
        <v>9</v>
      </c>
      <c r="BQ454">
        <v>0</v>
      </c>
      <c r="BR454">
        <v>0</v>
      </c>
    </row>
    <row r="455" spans="1:70" x14ac:dyDescent="0.25">
      <c r="A455">
        <v>93654</v>
      </c>
      <c r="B455" s="1">
        <v>45069.900231481479</v>
      </c>
      <c r="H455">
        <v>8</v>
      </c>
      <c r="P455">
        <v>3</v>
      </c>
      <c r="V455">
        <v>4</v>
      </c>
      <c r="AB455">
        <v>5</v>
      </c>
      <c r="AH455">
        <v>6</v>
      </c>
      <c r="AL455">
        <v>9</v>
      </c>
      <c r="AV455">
        <v>2</v>
      </c>
      <c r="BB455">
        <v>1</v>
      </c>
      <c r="BD455">
        <v>7</v>
      </c>
      <c r="BQ455">
        <v>0</v>
      </c>
      <c r="BR455">
        <v>0</v>
      </c>
    </row>
    <row r="456" spans="1:70" x14ac:dyDescent="0.25">
      <c r="A456">
        <v>93655</v>
      </c>
      <c r="B456" s="1">
        <v>45069.90084490741</v>
      </c>
      <c r="L456">
        <v>1</v>
      </c>
      <c r="R456">
        <v>2</v>
      </c>
      <c r="V456">
        <v>7</v>
      </c>
      <c r="AD456">
        <v>3</v>
      </c>
      <c r="AJ456">
        <v>4</v>
      </c>
      <c r="AP456">
        <v>5</v>
      </c>
      <c r="AV456">
        <v>6</v>
      </c>
      <c r="AZ456">
        <v>8</v>
      </c>
      <c r="BD456">
        <v>9</v>
      </c>
      <c r="BQ456">
        <v>0</v>
      </c>
      <c r="BR456">
        <v>0</v>
      </c>
    </row>
    <row r="457" spans="1:70" x14ac:dyDescent="0.25">
      <c r="A457">
        <v>93656</v>
      </c>
      <c r="B457" s="1">
        <v>45069.901550925926</v>
      </c>
      <c r="L457">
        <v>1</v>
      </c>
      <c r="R457">
        <v>4</v>
      </c>
      <c r="V457">
        <v>5</v>
      </c>
      <c r="AB457">
        <v>6</v>
      </c>
      <c r="AJ457">
        <v>3</v>
      </c>
      <c r="AN457">
        <v>7</v>
      </c>
      <c r="AV457">
        <v>2</v>
      </c>
      <c r="AZ457">
        <v>8</v>
      </c>
      <c r="BF457">
        <v>9</v>
      </c>
      <c r="BQ457">
        <v>0</v>
      </c>
      <c r="BR457">
        <v>0</v>
      </c>
    </row>
    <row r="458" spans="1:70" x14ac:dyDescent="0.25">
      <c r="A458">
        <v>93658</v>
      </c>
      <c r="B458" s="1">
        <v>45069.902083333334</v>
      </c>
      <c r="L458">
        <v>3</v>
      </c>
      <c r="P458">
        <v>4</v>
      </c>
      <c r="V458">
        <v>5</v>
      </c>
      <c r="AD458">
        <v>1</v>
      </c>
      <c r="AH458">
        <v>6</v>
      </c>
      <c r="AN458">
        <v>7</v>
      </c>
      <c r="AV458">
        <v>2</v>
      </c>
      <c r="AZ458">
        <v>8</v>
      </c>
      <c r="BD458">
        <v>9</v>
      </c>
      <c r="BQ458">
        <v>0</v>
      </c>
      <c r="BR458">
        <v>0</v>
      </c>
    </row>
    <row r="459" spans="1:70" x14ac:dyDescent="0.25">
      <c r="A459">
        <v>93659</v>
      </c>
      <c r="B459" s="1">
        <v>45069.902800925927</v>
      </c>
      <c r="L459">
        <v>2</v>
      </c>
      <c r="P459">
        <v>3</v>
      </c>
      <c r="V459">
        <v>4</v>
      </c>
      <c r="AB459">
        <v>5</v>
      </c>
      <c r="AF459">
        <v>9</v>
      </c>
      <c r="AN459">
        <v>6</v>
      </c>
      <c r="AV459">
        <v>1</v>
      </c>
      <c r="AZ459">
        <v>7</v>
      </c>
      <c r="BF459">
        <v>8</v>
      </c>
      <c r="BQ459">
        <v>0</v>
      </c>
      <c r="BR459">
        <v>0</v>
      </c>
    </row>
    <row r="460" spans="1:70" x14ac:dyDescent="0.25">
      <c r="A460">
        <v>93660</v>
      </c>
      <c r="B460" s="1">
        <v>45069.903506944444</v>
      </c>
      <c r="J460">
        <v>4</v>
      </c>
      <c r="P460">
        <v>5</v>
      </c>
      <c r="V460">
        <v>6</v>
      </c>
      <c r="AD460">
        <v>3</v>
      </c>
      <c r="AH460">
        <v>7</v>
      </c>
      <c r="AP460">
        <v>1</v>
      </c>
      <c r="AT460">
        <v>8</v>
      </c>
      <c r="AZ460">
        <v>9</v>
      </c>
      <c r="BH460">
        <v>2</v>
      </c>
      <c r="BQ460">
        <v>0</v>
      </c>
      <c r="BR460">
        <v>0</v>
      </c>
    </row>
    <row r="461" spans="1:70" x14ac:dyDescent="0.25">
      <c r="A461">
        <v>93661</v>
      </c>
      <c r="B461" s="1">
        <v>45069.903969907406</v>
      </c>
      <c r="J461">
        <v>3</v>
      </c>
      <c r="P461">
        <v>4</v>
      </c>
      <c r="V461">
        <v>5</v>
      </c>
      <c r="AD461">
        <v>1</v>
      </c>
      <c r="AH461">
        <v>2</v>
      </c>
      <c r="AP461">
        <v>6</v>
      </c>
      <c r="AT461">
        <v>7</v>
      </c>
      <c r="AZ461">
        <v>8</v>
      </c>
      <c r="BF461">
        <v>9</v>
      </c>
      <c r="BQ461">
        <v>0</v>
      </c>
      <c r="BR461">
        <v>0</v>
      </c>
    </row>
    <row r="462" spans="1:70" x14ac:dyDescent="0.25">
      <c r="A462">
        <v>93662</v>
      </c>
      <c r="B462" s="1">
        <v>45069.904918981483</v>
      </c>
      <c r="H462">
        <v>5</v>
      </c>
      <c r="N462">
        <v>7</v>
      </c>
      <c r="V462">
        <v>2</v>
      </c>
      <c r="AB462">
        <v>3</v>
      </c>
      <c r="AH462">
        <v>4</v>
      </c>
      <c r="AL462">
        <v>8</v>
      </c>
      <c r="AV462">
        <v>1</v>
      </c>
      <c r="AX462">
        <v>9</v>
      </c>
      <c r="BF462">
        <v>6</v>
      </c>
      <c r="BQ462">
        <v>0</v>
      </c>
      <c r="BR462">
        <v>0</v>
      </c>
    </row>
  </sheetData>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B0FF-EB13-49F3-A09E-4EBFBC6F4400}">
  <dimension ref="A1:AG463"/>
  <sheetViews>
    <sheetView workbookViewId="0">
      <selection activeCell="C361" sqref="C361"/>
    </sheetView>
  </sheetViews>
  <sheetFormatPr defaultRowHeight="15" x14ac:dyDescent="0.25"/>
  <cols>
    <col min="3" max="3" width="51.42578125" bestFit="1" customWidth="1"/>
    <col min="4" max="4" width="64.5703125" bestFit="1" customWidth="1"/>
    <col min="5" max="5" width="11" customWidth="1"/>
  </cols>
  <sheetData>
    <row r="1" spans="1:29" x14ac:dyDescent="0.25">
      <c r="A1" t="s">
        <v>314</v>
      </c>
      <c r="C1" t="s">
        <v>247</v>
      </c>
      <c r="D1" t="s">
        <v>247</v>
      </c>
      <c r="E1" t="s">
        <v>247</v>
      </c>
      <c r="F1" t="s">
        <v>247</v>
      </c>
      <c r="G1" t="s">
        <v>247</v>
      </c>
      <c r="H1" t="s">
        <v>247</v>
      </c>
      <c r="I1" t="s">
        <v>247</v>
      </c>
      <c r="J1" t="s">
        <v>247</v>
      </c>
      <c r="K1" t="s">
        <v>247</v>
      </c>
      <c r="L1" t="s">
        <v>248</v>
      </c>
      <c r="M1" t="s">
        <v>248</v>
      </c>
      <c r="N1" t="s">
        <v>248</v>
      </c>
      <c r="O1" t="s">
        <v>248</v>
      </c>
      <c r="P1" t="s">
        <v>248</v>
      </c>
      <c r="Q1" t="s">
        <v>248</v>
      </c>
      <c r="R1" t="s">
        <v>248</v>
      </c>
      <c r="S1" t="s">
        <v>248</v>
      </c>
      <c r="T1" t="s">
        <v>248</v>
      </c>
      <c r="U1" t="s">
        <v>249</v>
      </c>
      <c r="V1" t="s">
        <v>249</v>
      </c>
      <c r="W1" t="s">
        <v>249</v>
      </c>
      <c r="X1" t="s">
        <v>250</v>
      </c>
      <c r="Y1" t="s">
        <v>250</v>
      </c>
      <c r="Z1" t="s">
        <v>250</v>
      </c>
      <c r="AA1" t="s">
        <v>251</v>
      </c>
      <c r="AB1" t="s">
        <v>251</v>
      </c>
      <c r="AC1" t="s">
        <v>251</v>
      </c>
    </row>
    <row r="2" spans="1:29" x14ac:dyDescent="0.25">
      <c r="B2" t="s">
        <v>4</v>
      </c>
      <c r="C2" t="s">
        <v>6</v>
      </c>
      <c r="D2" t="s">
        <v>8</v>
      </c>
      <c r="E2" t="s">
        <v>10</v>
      </c>
      <c r="F2" t="s">
        <v>12</v>
      </c>
      <c r="G2" t="s">
        <v>14</v>
      </c>
      <c r="H2" t="s">
        <v>16</v>
      </c>
      <c r="I2" t="s">
        <v>18</v>
      </c>
      <c r="J2" t="s">
        <v>20</v>
      </c>
      <c r="K2" t="s">
        <v>22</v>
      </c>
      <c r="L2" t="s">
        <v>24</v>
      </c>
      <c r="M2" t="s">
        <v>26</v>
      </c>
      <c r="N2" t="s">
        <v>28</v>
      </c>
      <c r="O2" t="s">
        <v>30</v>
      </c>
      <c r="P2" t="s">
        <v>32</v>
      </c>
      <c r="Q2" t="s">
        <v>34</v>
      </c>
      <c r="R2" t="s">
        <v>36</v>
      </c>
      <c r="S2" t="s">
        <v>38</v>
      </c>
      <c r="T2" t="s">
        <v>40</v>
      </c>
      <c r="U2" t="s">
        <v>42</v>
      </c>
      <c r="V2" t="s">
        <v>44</v>
      </c>
      <c r="W2" t="s">
        <v>46</v>
      </c>
      <c r="X2" t="s">
        <v>48</v>
      </c>
      <c r="Y2" t="s">
        <v>50</v>
      </c>
      <c r="Z2" t="s">
        <v>52</v>
      </c>
      <c r="AA2" t="s">
        <v>54</v>
      </c>
      <c r="AB2" t="s">
        <v>56</v>
      </c>
      <c r="AC2" t="s">
        <v>58</v>
      </c>
    </row>
    <row r="3" spans="1:29" x14ac:dyDescent="0.25">
      <c r="A3" t="s">
        <v>315</v>
      </c>
    </row>
    <row r="4" spans="1:29" x14ac:dyDescent="0.25">
      <c r="A4" t="s">
        <v>315</v>
      </c>
      <c r="B4" t="s">
        <v>70</v>
      </c>
      <c r="E4">
        <v>1</v>
      </c>
      <c r="H4">
        <v>6</v>
      </c>
      <c r="J4">
        <v>4</v>
      </c>
      <c r="L4">
        <v>9</v>
      </c>
      <c r="O4">
        <v>8</v>
      </c>
      <c r="T4">
        <v>2</v>
      </c>
      <c r="W4">
        <v>3</v>
      </c>
      <c r="X4">
        <v>7</v>
      </c>
      <c r="AC4">
        <v>5</v>
      </c>
    </row>
    <row r="5" spans="1:29" x14ac:dyDescent="0.25">
      <c r="A5" t="s">
        <v>315</v>
      </c>
      <c r="B5" t="s">
        <v>70</v>
      </c>
      <c r="F5">
        <v>1</v>
      </c>
      <c r="K5">
        <v>4</v>
      </c>
      <c r="T5">
        <v>2</v>
      </c>
      <c r="AC5">
        <v>3</v>
      </c>
    </row>
    <row r="6" spans="1:29" x14ac:dyDescent="0.25">
      <c r="A6" t="s">
        <v>315</v>
      </c>
      <c r="B6" t="s">
        <v>73</v>
      </c>
      <c r="K6">
        <v>3</v>
      </c>
      <c r="T6">
        <v>2</v>
      </c>
      <c r="AC6">
        <v>1</v>
      </c>
    </row>
    <row r="7" spans="1:29" x14ac:dyDescent="0.25">
      <c r="A7" t="s">
        <v>315</v>
      </c>
      <c r="B7" t="s">
        <v>74</v>
      </c>
      <c r="H7">
        <v>1</v>
      </c>
      <c r="K7">
        <v>4</v>
      </c>
      <c r="T7">
        <v>3</v>
      </c>
      <c r="AC7">
        <v>2</v>
      </c>
    </row>
    <row r="8" spans="1:29" x14ac:dyDescent="0.25">
      <c r="A8" t="s">
        <v>315</v>
      </c>
      <c r="B8" t="s">
        <v>70</v>
      </c>
      <c r="D8">
        <v>1</v>
      </c>
      <c r="G8">
        <v>5</v>
      </c>
      <c r="I8">
        <v>8</v>
      </c>
      <c r="N8">
        <v>7</v>
      </c>
      <c r="P8">
        <v>9</v>
      </c>
      <c r="T8">
        <v>2</v>
      </c>
      <c r="V8">
        <v>3</v>
      </c>
      <c r="Y8">
        <v>6</v>
      </c>
      <c r="AC8">
        <v>4</v>
      </c>
    </row>
    <row r="9" spans="1:29" x14ac:dyDescent="0.25">
      <c r="A9" t="s">
        <v>315</v>
      </c>
      <c r="C9">
        <v>4</v>
      </c>
      <c r="N9">
        <v>3</v>
      </c>
      <c r="O9">
        <v>5</v>
      </c>
      <c r="AB9">
        <v>2</v>
      </c>
    </row>
    <row r="10" spans="1:29" x14ac:dyDescent="0.25">
      <c r="A10" t="s">
        <v>315</v>
      </c>
      <c r="B10" t="s">
        <v>70</v>
      </c>
    </row>
    <row r="11" spans="1:29" x14ac:dyDescent="0.25">
      <c r="A11" t="s">
        <v>315</v>
      </c>
      <c r="B11" t="s">
        <v>70</v>
      </c>
      <c r="E11">
        <v>2</v>
      </c>
      <c r="G11">
        <v>6</v>
      </c>
      <c r="J11">
        <v>7</v>
      </c>
      <c r="L11">
        <v>11</v>
      </c>
      <c r="O11">
        <v>12</v>
      </c>
      <c r="T11">
        <v>3</v>
      </c>
      <c r="V11">
        <v>10</v>
      </c>
      <c r="X11">
        <v>9</v>
      </c>
      <c r="AB11">
        <v>8</v>
      </c>
    </row>
    <row r="12" spans="1:29" x14ac:dyDescent="0.25">
      <c r="A12" t="s">
        <v>315</v>
      </c>
      <c r="B12" t="s">
        <v>70</v>
      </c>
      <c r="D12">
        <v>4</v>
      </c>
      <c r="F12">
        <v>8</v>
      </c>
      <c r="I12">
        <v>9</v>
      </c>
      <c r="N12">
        <v>6</v>
      </c>
      <c r="Q12">
        <v>7</v>
      </c>
      <c r="S12">
        <v>5</v>
      </c>
      <c r="W12">
        <v>1</v>
      </c>
      <c r="Y12">
        <v>3</v>
      </c>
      <c r="AB12">
        <v>2</v>
      </c>
    </row>
    <row r="13" spans="1:29" x14ac:dyDescent="0.25">
      <c r="A13" t="s">
        <v>315</v>
      </c>
      <c r="B13" t="s">
        <v>73</v>
      </c>
      <c r="E13">
        <v>5</v>
      </c>
      <c r="G13">
        <v>8</v>
      </c>
      <c r="J13">
        <v>9</v>
      </c>
      <c r="N13">
        <v>4</v>
      </c>
      <c r="O13">
        <v>6</v>
      </c>
      <c r="R13">
        <v>7</v>
      </c>
      <c r="W13">
        <v>2</v>
      </c>
      <c r="Z13">
        <v>3</v>
      </c>
      <c r="AC13">
        <v>1</v>
      </c>
    </row>
    <row r="14" spans="1:29" x14ac:dyDescent="0.25">
      <c r="A14" t="s">
        <v>315</v>
      </c>
      <c r="B14" t="s">
        <v>70</v>
      </c>
      <c r="C14">
        <v>6</v>
      </c>
      <c r="F14">
        <v>1</v>
      </c>
      <c r="I14">
        <v>3</v>
      </c>
      <c r="L14">
        <v>9</v>
      </c>
      <c r="O14">
        <v>8</v>
      </c>
      <c r="R14">
        <v>2</v>
      </c>
      <c r="U14">
        <v>5</v>
      </c>
      <c r="X14">
        <v>4</v>
      </c>
      <c r="AA14">
        <v>7</v>
      </c>
    </row>
    <row r="15" spans="1:29" x14ac:dyDescent="0.25">
      <c r="A15" t="s">
        <v>315</v>
      </c>
      <c r="B15" t="s">
        <v>70</v>
      </c>
      <c r="D15">
        <v>7</v>
      </c>
      <c r="H15">
        <v>1</v>
      </c>
      <c r="J15">
        <v>2</v>
      </c>
      <c r="N15">
        <v>6</v>
      </c>
      <c r="P15">
        <v>5</v>
      </c>
      <c r="T15">
        <v>4</v>
      </c>
      <c r="W15">
        <v>8</v>
      </c>
      <c r="AC15">
        <v>3</v>
      </c>
    </row>
    <row r="16" spans="1:29" x14ac:dyDescent="0.25">
      <c r="A16" t="s">
        <v>315</v>
      </c>
      <c r="B16" t="s">
        <v>74</v>
      </c>
      <c r="E16">
        <v>2</v>
      </c>
      <c r="H16">
        <v>1</v>
      </c>
      <c r="K16">
        <v>3</v>
      </c>
      <c r="N16">
        <v>4</v>
      </c>
      <c r="O16">
        <v>8</v>
      </c>
      <c r="S16">
        <v>5</v>
      </c>
      <c r="V16">
        <v>6</v>
      </c>
      <c r="Y16">
        <v>7</v>
      </c>
    </row>
    <row r="17" spans="1:33" x14ac:dyDescent="0.25">
      <c r="A17" t="s">
        <v>315</v>
      </c>
      <c r="B17" t="s">
        <v>79</v>
      </c>
      <c r="E17">
        <v>1</v>
      </c>
      <c r="H17">
        <v>6</v>
      </c>
      <c r="K17">
        <v>4</v>
      </c>
      <c r="N17">
        <v>2</v>
      </c>
      <c r="Q17">
        <v>3</v>
      </c>
      <c r="T17">
        <v>5</v>
      </c>
      <c r="W17">
        <v>7</v>
      </c>
      <c r="Z17">
        <v>8</v>
      </c>
      <c r="AC17">
        <v>9</v>
      </c>
    </row>
    <row r="18" spans="1:33" x14ac:dyDescent="0.25">
      <c r="A18" t="s">
        <v>315</v>
      </c>
      <c r="B18" t="s">
        <v>74</v>
      </c>
      <c r="C18">
        <v>1</v>
      </c>
      <c r="M18">
        <v>2</v>
      </c>
      <c r="AB18">
        <v>3</v>
      </c>
    </row>
    <row r="19" spans="1:33" x14ac:dyDescent="0.25">
      <c r="A19" t="s">
        <v>315</v>
      </c>
      <c r="D19">
        <v>2</v>
      </c>
      <c r="F19">
        <v>1</v>
      </c>
      <c r="I19">
        <v>3</v>
      </c>
      <c r="L19">
        <v>4</v>
      </c>
      <c r="O19">
        <v>5</v>
      </c>
      <c r="R19">
        <v>6</v>
      </c>
      <c r="U19">
        <v>7</v>
      </c>
      <c r="X19">
        <v>8</v>
      </c>
      <c r="AB19">
        <v>9</v>
      </c>
    </row>
    <row r="20" spans="1:33" x14ac:dyDescent="0.25">
      <c r="A20" t="s">
        <v>315</v>
      </c>
      <c r="B20" t="s">
        <v>79</v>
      </c>
      <c r="E20">
        <v>2</v>
      </c>
      <c r="H20">
        <v>4</v>
      </c>
      <c r="J20">
        <v>5</v>
      </c>
      <c r="N20">
        <v>8</v>
      </c>
      <c r="P20">
        <v>7</v>
      </c>
      <c r="T20">
        <v>1</v>
      </c>
      <c r="W20">
        <v>3</v>
      </c>
      <c r="Z20">
        <v>9</v>
      </c>
      <c r="AC20">
        <v>6</v>
      </c>
    </row>
    <row r="21" spans="1:33" x14ac:dyDescent="0.25">
      <c r="A21" t="s">
        <v>315</v>
      </c>
      <c r="B21" t="s">
        <v>70</v>
      </c>
    </row>
    <row r="22" spans="1:33" x14ac:dyDescent="0.25">
      <c r="A22" t="s">
        <v>315</v>
      </c>
      <c r="B22" t="s">
        <v>70</v>
      </c>
      <c r="D22">
        <v>1</v>
      </c>
      <c r="G22">
        <v>2</v>
      </c>
      <c r="J22">
        <v>3</v>
      </c>
      <c r="M22">
        <v>8</v>
      </c>
      <c r="O22">
        <v>9</v>
      </c>
      <c r="T22">
        <v>4</v>
      </c>
      <c r="V22">
        <v>6</v>
      </c>
      <c r="Y22">
        <v>5</v>
      </c>
      <c r="AB22">
        <v>7</v>
      </c>
    </row>
    <row r="23" spans="1:33" x14ac:dyDescent="0.25">
      <c r="A23" t="s">
        <v>315</v>
      </c>
      <c r="C23">
        <v>1</v>
      </c>
      <c r="F23">
        <v>2</v>
      </c>
      <c r="I23">
        <v>3</v>
      </c>
      <c r="L23">
        <v>4</v>
      </c>
      <c r="O23">
        <v>5</v>
      </c>
      <c r="R23">
        <v>6</v>
      </c>
      <c r="U23">
        <v>7</v>
      </c>
      <c r="X23">
        <v>8</v>
      </c>
      <c r="AB23">
        <v>9</v>
      </c>
    </row>
    <row r="24" spans="1:33" x14ac:dyDescent="0.25">
      <c r="A24" t="s">
        <v>315</v>
      </c>
      <c r="B24" t="s">
        <v>79</v>
      </c>
      <c r="C24">
        <v>1</v>
      </c>
      <c r="F24">
        <v>2</v>
      </c>
      <c r="I24">
        <v>4</v>
      </c>
      <c r="L24">
        <v>5</v>
      </c>
      <c r="O24">
        <v>6</v>
      </c>
      <c r="R24">
        <v>9</v>
      </c>
      <c r="U24">
        <v>7</v>
      </c>
      <c r="X24">
        <v>8</v>
      </c>
      <c r="AB24">
        <v>3</v>
      </c>
      <c r="AG24" s="2"/>
    </row>
    <row r="25" spans="1:33" x14ac:dyDescent="0.25">
      <c r="A25" t="s">
        <v>315</v>
      </c>
      <c r="D25">
        <v>2</v>
      </c>
      <c r="F25">
        <v>1</v>
      </c>
      <c r="J25">
        <v>3</v>
      </c>
      <c r="N25">
        <v>4</v>
      </c>
      <c r="T25">
        <v>5</v>
      </c>
      <c r="W25">
        <v>6</v>
      </c>
      <c r="Y25">
        <v>7</v>
      </c>
    </row>
    <row r="26" spans="1:33" x14ac:dyDescent="0.25">
      <c r="A26" t="s">
        <v>315</v>
      </c>
      <c r="B26" t="s">
        <v>73</v>
      </c>
      <c r="H26">
        <v>1</v>
      </c>
      <c r="K26">
        <v>2</v>
      </c>
      <c r="T26">
        <v>3</v>
      </c>
      <c r="AC26">
        <v>4</v>
      </c>
    </row>
    <row r="27" spans="1:33" x14ac:dyDescent="0.25">
      <c r="A27" t="s">
        <v>315</v>
      </c>
      <c r="B27" t="s">
        <v>79</v>
      </c>
      <c r="E27">
        <v>1</v>
      </c>
      <c r="H27">
        <v>2</v>
      </c>
      <c r="I27">
        <v>3</v>
      </c>
    </row>
    <row r="28" spans="1:33" x14ac:dyDescent="0.25">
      <c r="A28" t="s">
        <v>315</v>
      </c>
      <c r="B28" t="s">
        <v>79</v>
      </c>
      <c r="E28">
        <v>1</v>
      </c>
      <c r="H28">
        <v>2</v>
      </c>
      <c r="I28">
        <v>10</v>
      </c>
      <c r="N28">
        <v>8</v>
      </c>
      <c r="Q28">
        <v>4</v>
      </c>
      <c r="S28">
        <v>9</v>
      </c>
      <c r="V28">
        <v>3</v>
      </c>
      <c r="X28">
        <v>6</v>
      </c>
      <c r="AC28">
        <v>7</v>
      </c>
    </row>
    <row r="29" spans="1:33" x14ac:dyDescent="0.25">
      <c r="A29" t="s">
        <v>315</v>
      </c>
      <c r="B29" t="s">
        <v>74</v>
      </c>
      <c r="E29">
        <v>1</v>
      </c>
      <c r="H29">
        <v>2</v>
      </c>
      <c r="J29">
        <v>3</v>
      </c>
      <c r="M29">
        <v>4</v>
      </c>
      <c r="P29">
        <v>5</v>
      </c>
      <c r="T29">
        <v>6</v>
      </c>
      <c r="U29">
        <v>8</v>
      </c>
      <c r="X29">
        <v>7</v>
      </c>
    </row>
    <row r="30" spans="1:33" x14ac:dyDescent="0.25">
      <c r="A30" t="s">
        <v>315</v>
      </c>
      <c r="B30" t="s">
        <v>79</v>
      </c>
      <c r="C30">
        <v>1</v>
      </c>
      <c r="G30">
        <v>2</v>
      </c>
      <c r="J30">
        <v>3</v>
      </c>
      <c r="N30">
        <v>4</v>
      </c>
      <c r="Q30">
        <v>5</v>
      </c>
      <c r="R30">
        <v>6</v>
      </c>
      <c r="V30">
        <v>7</v>
      </c>
      <c r="Y30">
        <v>8</v>
      </c>
      <c r="AC30">
        <v>9</v>
      </c>
    </row>
    <row r="31" spans="1:33" x14ac:dyDescent="0.25">
      <c r="A31" t="s">
        <v>315</v>
      </c>
      <c r="B31" t="s">
        <v>70</v>
      </c>
      <c r="E31">
        <v>3</v>
      </c>
      <c r="F31">
        <v>9</v>
      </c>
      <c r="I31">
        <v>8</v>
      </c>
      <c r="M31">
        <v>5</v>
      </c>
      <c r="O31">
        <v>6</v>
      </c>
      <c r="T31">
        <v>1</v>
      </c>
      <c r="U31">
        <v>7</v>
      </c>
      <c r="Y31">
        <v>2</v>
      </c>
      <c r="AC31">
        <v>4</v>
      </c>
    </row>
    <row r="32" spans="1:33" x14ac:dyDescent="0.25">
      <c r="A32" t="s">
        <v>315</v>
      </c>
      <c r="B32" t="s">
        <v>70</v>
      </c>
      <c r="C32">
        <v>7</v>
      </c>
      <c r="F32">
        <v>8</v>
      </c>
      <c r="I32">
        <v>5</v>
      </c>
      <c r="M32">
        <v>3</v>
      </c>
      <c r="O32">
        <v>4</v>
      </c>
      <c r="R32">
        <v>6</v>
      </c>
      <c r="V32">
        <v>1</v>
      </c>
      <c r="Y32">
        <v>9</v>
      </c>
      <c r="AB32">
        <v>2</v>
      </c>
    </row>
    <row r="33" spans="1:33" x14ac:dyDescent="0.25">
      <c r="A33" t="s">
        <v>315</v>
      </c>
      <c r="B33" t="s">
        <v>74</v>
      </c>
      <c r="E33">
        <v>4</v>
      </c>
      <c r="F33">
        <v>6</v>
      </c>
      <c r="I33">
        <v>7</v>
      </c>
      <c r="N33">
        <v>3</v>
      </c>
      <c r="P33">
        <v>5</v>
      </c>
      <c r="T33">
        <v>1</v>
      </c>
      <c r="V33">
        <v>2</v>
      </c>
      <c r="Y33">
        <v>9</v>
      </c>
      <c r="AB33">
        <v>8</v>
      </c>
    </row>
    <row r="34" spans="1:33" x14ac:dyDescent="0.25">
      <c r="A34" t="s">
        <v>315</v>
      </c>
      <c r="B34" t="s">
        <v>70</v>
      </c>
      <c r="E34">
        <v>4</v>
      </c>
      <c r="H34">
        <v>5</v>
      </c>
      <c r="J34">
        <v>7</v>
      </c>
      <c r="N34">
        <v>1</v>
      </c>
      <c r="Q34">
        <v>6</v>
      </c>
      <c r="T34">
        <v>9</v>
      </c>
      <c r="W34">
        <v>2</v>
      </c>
      <c r="Z34">
        <v>3</v>
      </c>
      <c r="AB34">
        <v>8</v>
      </c>
    </row>
    <row r="35" spans="1:33" x14ac:dyDescent="0.25">
      <c r="A35" t="s">
        <v>315</v>
      </c>
      <c r="B35" t="s">
        <v>74</v>
      </c>
      <c r="D35">
        <v>2</v>
      </c>
      <c r="G35">
        <v>6</v>
      </c>
      <c r="I35">
        <v>9</v>
      </c>
      <c r="N35">
        <v>4</v>
      </c>
      <c r="P35">
        <v>5</v>
      </c>
      <c r="S35">
        <v>1</v>
      </c>
      <c r="V35">
        <v>3</v>
      </c>
      <c r="X35">
        <v>7</v>
      </c>
      <c r="AB35">
        <v>8</v>
      </c>
    </row>
    <row r="36" spans="1:33" x14ac:dyDescent="0.25">
      <c r="A36" t="s">
        <v>315</v>
      </c>
      <c r="B36" t="s">
        <v>74</v>
      </c>
      <c r="D36">
        <v>1</v>
      </c>
      <c r="G36">
        <v>9</v>
      </c>
      <c r="J36">
        <v>2</v>
      </c>
      <c r="N36">
        <v>3</v>
      </c>
      <c r="Q36">
        <v>4</v>
      </c>
      <c r="T36">
        <v>8</v>
      </c>
      <c r="V36">
        <v>6</v>
      </c>
      <c r="Y36">
        <v>5</v>
      </c>
      <c r="AB36">
        <v>7</v>
      </c>
    </row>
    <row r="37" spans="1:33" x14ac:dyDescent="0.25">
      <c r="A37" t="s">
        <v>315</v>
      </c>
      <c r="E37">
        <v>2</v>
      </c>
      <c r="F37">
        <v>9</v>
      </c>
      <c r="I37">
        <v>5</v>
      </c>
      <c r="N37">
        <v>6</v>
      </c>
      <c r="O37">
        <v>10</v>
      </c>
      <c r="S37">
        <v>8</v>
      </c>
      <c r="V37">
        <v>7</v>
      </c>
      <c r="Z37">
        <v>4</v>
      </c>
      <c r="AB37">
        <v>3</v>
      </c>
    </row>
    <row r="38" spans="1:33" x14ac:dyDescent="0.25">
      <c r="A38" t="s">
        <v>315</v>
      </c>
      <c r="E38">
        <v>7</v>
      </c>
      <c r="G38">
        <v>8</v>
      </c>
      <c r="J38">
        <v>6</v>
      </c>
      <c r="N38">
        <v>5</v>
      </c>
      <c r="Q38">
        <v>10</v>
      </c>
      <c r="T38">
        <v>9</v>
      </c>
      <c r="W38">
        <v>3</v>
      </c>
      <c r="Z38">
        <v>4</v>
      </c>
      <c r="AC38">
        <v>1</v>
      </c>
      <c r="AE38" s="2"/>
      <c r="AG38" s="2"/>
    </row>
    <row r="39" spans="1:33" x14ac:dyDescent="0.25">
      <c r="A39" t="s">
        <v>315</v>
      </c>
      <c r="B39" t="s">
        <v>79</v>
      </c>
      <c r="C39">
        <v>7</v>
      </c>
      <c r="F39">
        <v>8</v>
      </c>
      <c r="I39">
        <v>9</v>
      </c>
      <c r="N39">
        <v>1</v>
      </c>
      <c r="Q39">
        <v>2</v>
      </c>
      <c r="S39">
        <v>3</v>
      </c>
      <c r="V39">
        <v>4</v>
      </c>
      <c r="Y39">
        <v>5</v>
      </c>
      <c r="AC39">
        <v>6</v>
      </c>
    </row>
    <row r="40" spans="1:33" x14ac:dyDescent="0.25">
      <c r="A40" t="s">
        <v>315</v>
      </c>
      <c r="B40" t="s">
        <v>70</v>
      </c>
      <c r="E40">
        <v>8</v>
      </c>
      <c r="H40">
        <v>2</v>
      </c>
      <c r="J40">
        <v>3</v>
      </c>
      <c r="N40">
        <v>1</v>
      </c>
      <c r="Q40">
        <v>9</v>
      </c>
      <c r="S40">
        <v>4</v>
      </c>
      <c r="W40">
        <v>5</v>
      </c>
      <c r="Y40">
        <v>6</v>
      </c>
      <c r="AB40">
        <v>7</v>
      </c>
    </row>
    <row r="41" spans="1:33" x14ac:dyDescent="0.25">
      <c r="A41" t="s">
        <v>315</v>
      </c>
      <c r="B41" t="s">
        <v>70</v>
      </c>
      <c r="D41">
        <v>1</v>
      </c>
      <c r="F41">
        <v>2</v>
      </c>
      <c r="J41">
        <v>3</v>
      </c>
      <c r="M41">
        <v>4</v>
      </c>
      <c r="Q41">
        <v>5</v>
      </c>
      <c r="S41">
        <v>6</v>
      </c>
      <c r="V41">
        <v>7</v>
      </c>
      <c r="Z41">
        <v>8</v>
      </c>
      <c r="AB41">
        <v>9</v>
      </c>
    </row>
    <row r="42" spans="1:33" x14ac:dyDescent="0.25">
      <c r="A42" t="s">
        <v>315</v>
      </c>
      <c r="B42" t="s">
        <v>74</v>
      </c>
      <c r="E42">
        <v>1</v>
      </c>
      <c r="H42">
        <v>2</v>
      </c>
      <c r="J42">
        <v>4</v>
      </c>
      <c r="L42">
        <v>7</v>
      </c>
      <c r="P42">
        <v>6</v>
      </c>
      <c r="T42">
        <v>5</v>
      </c>
      <c r="V42">
        <v>3</v>
      </c>
      <c r="Y42">
        <v>8</v>
      </c>
      <c r="AA42">
        <v>9</v>
      </c>
    </row>
    <row r="43" spans="1:33" x14ac:dyDescent="0.25">
      <c r="A43" t="s">
        <v>315</v>
      </c>
      <c r="B43" t="s">
        <v>79</v>
      </c>
      <c r="D43">
        <v>3</v>
      </c>
      <c r="G43">
        <v>1</v>
      </c>
      <c r="J43">
        <v>2</v>
      </c>
      <c r="L43">
        <v>7</v>
      </c>
      <c r="Q43">
        <v>6</v>
      </c>
      <c r="T43">
        <v>4</v>
      </c>
      <c r="V43">
        <v>5</v>
      </c>
      <c r="X43">
        <v>8</v>
      </c>
      <c r="AC43">
        <v>9</v>
      </c>
    </row>
    <row r="44" spans="1:33" x14ac:dyDescent="0.25">
      <c r="A44" t="s">
        <v>315</v>
      </c>
      <c r="B44" t="s">
        <v>74</v>
      </c>
      <c r="N44">
        <v>1</v>
      </c>
      <c r="P44">
        <v>2</v>
      </c>
    </row>
    <row r="45" spans="1:33" x14ac:dyDescent="0.25">
      <c r="A45" t="s">
        <v>315</v>
      </c>
      <c r="B45" t="s">
        <v>74</v>
      </c>
      <c r="D45">
        <v>2</v>
      </c>
      <c r="H45">
        <v>3</v>
      </c>
      <c r="J45">
        <v>1</v>
      </c>
      <c r="M45">
        <v>4</v>
      </c>
      <c r="O45">
        <v>5</v>
      </c>
      <c r="T45">
        <v>6</v>
      </c>
      <c r="W45">
        <v>7</v>
      </c>
      <c r="Y45">
        <v>8</v>
      </c>
      <c r="AA45">
        <v>9</v>
      </c>
    </row>
    <row r="46" spans="1:33" x14ac:dyDescent="0.25">
      <c r="A46" t="s">
        <v>315</v>
      </c>
      <c r="B46" t="s">
        <v>74</v>
      </c>
      <c r="E46">
        <v>1</v>
      </c>
      <c r="G46">
        <v>3</v>
      </c>
      <c r="J46">
        <v>4</v>
      </c>
      <c r="N46">
        <v>7</v>
      </c>
      <c r="P46">
        <v>8</v>
      </c>
      <c r="T46">
        <v>2</v>
      </c>
      <c r="U46">
        <v>9</v>
      </c>
      <c r="Y46">
        <v>5</v>
      </c>
      <c r="AC46">
        <v>6</v>
      </c>
    </row>
    <row r="47" spans="1:33" x14ac:dyDescent="0.25">
      <c r="A47" t="s">
        <v>315</v>
      </c>
      <c r="B47" t="s">
        <v>74</v>
      </c>
      <c r="E47">
        <v>1</v>
      </c>
      <c r="G47">
        <v>6</v>
      </c>
      <c r="J47">
        <v>4</v>
      </c>
      <c r="L47">
        <v>8</v>
      </c>
      <c r="P47">
        <v>5</v>
      </c>
      <c r="S47">
        <v>2</v>
      </c>
      <c r="V47">
        <v>3</v>
      </c>
      <c r="Y47">
        <v>9</v>
      </c>
      <c r="AC47">
        <v>7</v>
      </c>
    </row>
    <row r="48" spans="1:33" x14ac:dyDescent="0.25">
      <c r="A48" t="s">
        <v>315</v>
      </c>
      <c r="B48" t="s">
        <v>70</v>
      </c>
      <c r="D48">
        <v>3</v>
      </c>
      <c r="H48">
        <v>5</v>
      </c>
      <c r="K48">
        <v>4</v>
      </c>
      <c r="M48">
        <v>8</v>
      </c>
      <c r="P48">
        <v>6</v>
      </c>
      <c r="T48">
        <v>2</v>
      </c>
      <c r="W48">
        <v>1</v>
      </c>
      <c r="Y48">
        <v>9</v>
      </c>
      <c r="AB48">
        <v>7</v>
      </c>
    </row>
    <row r="49" spans="1:29" x14ac:dyDescent="0.25">
      <c r="A49" t="s">
        <v>315</v>
      </c>
      <c r="B49" t="s">
        <v>79</v>
      </c>
      <c r="E49">
        <v>1</v>
      </c>
      <c r="H49">
        <v>2</v>
      </c>
      <c r="K49">
        <v>9</v>
      </c>
      <c r="N49">
        <v>6</v>
      </c>
      <c r="P49">
        <v>7</v>
      </c>
      <c r="S49">
        <v>3</v>
      </c>
      <c r="W49">
        <v>4</v>
      </c>
      <c r="X49">
        <v>8</v>
      </c>
      <c r="AB49">
        <v>5</v>
      </c>
    </row>
    <row r="50" spans="1:29" x14ac:dyDescent="0.25">
      <c r="A50" t="s">
        <v>315</v>
      </c>
      <c r="B50" t="s">
        <v>79</v>
      </c>
      <c r="E50">
        <v>3</v>
      </c>
      <c r="H50">
        <v>1</v>
      </c>
      <c r="J50">
        <v>9</v>
      </c>
      <c r="M50">
        <v>4</v>
      </c>
      <c r="Q50">
        <v>5</v>
      </c>
      <c r="S50">
        <v>6</v>
      </c>
      <c r="V50">
        <v>8</v>
      </c>
      <c r="Z50">
        <v>2</v>
      </c>
      <c r="AB50">
        <v>7</v>
      </c>
    </row>
    <row r="51" spans="1:29" x14ac:dyDescent="0.25">
      <c r="A51" t="s">
        <v>315</v>
      </c>
      <c r="B51" t="s">
        <v>74</v>
      </c>
      <c r="D51">
        <v>3</v>
      </c>
      <c r="F51">
        <v>1</v>
      </c>
      <c r="AC51">
        <v>2</v>
      </c>
    </row>
    <row r="52" spans="1:29" x14ac:dyDescent="0.25">
      <c r="A52" t="s">
        <v>315</v>
      </c>
      <c r="B52" t="s">
        <v>74</v>
      </c>
      <c r="E52">
        <v>1</v>
      </c>
      <c r="H52">
        <v>3</v>
      </c>
      <c r="J52">
        <v>9</v>
      </c>
      <c r="L52">
        <v>8</v>
      </c>
      <c r="O52">
        <v>5</v>
      </c>
      <c r="T52">
        <v>7</v>
      </c>
      <c r="W52">
        <v>4</v>
      </c>
      <c r="Z52">
        <v>2</v>
      </c>
      <c r="AC52">
        <v>6</v>
      </c>
    </row>
    <row r="53" spans="1:29" x14ac:dyDescent="0.25">
      <c r="A53" t="s">
        <v>315</v>
      </c>
      <c r="B53" t="s">
        <v>79</v>
      </c>
      <c r="E53">
        <v>1</v>
      </c>
      <c r="H53">
        <v>5</v>
      </c>
      <c r="J53">
        <v>6</v>
      </c>
      <c r="N53">
        <v>2</v>
      </c>
      <c r="Q53">
        <v>3</v>
      </c>
      <c r="T53">
        <v>8</v>
      </c>
      <c r="W53">
        <v>7</v>
      </c>
      <c r="Y53">
        <v>9</v>
      </c>
      <c r="AC53">
        <v>4</v>
      </c>
    </row>
    <row r="54" spans="1:29" x14ac:dyDescent="0.25">
      <c r="A54" t="s">
        <v>315</v>
      </c>
      <c r="B54" t="s">
        <v>79</v>
      </c>
      <c r="Q54">
        <v>1</v>
      </c>
    </row>
    <row r="55" spans="1:29" x14ac:dyDescent="0.25">
      <c r="A55" t="s">
        <v>315</v>
      </c>
      <c r="C55">
        <v>2</v>
      </c>
      <c r="F55">
        <v>1</v>
      </c>
      <c r="L55">
        <v>3</v>
      </c>
      <c r="O55">
        <v>4</v>
      </c>
      <c r="R55">
        <v>6</v>
      </c>
      <c r="V55">
        <v>7</v>
      </c>
      <c r="Y55">
        <v>5</v>
      </c>
      <c r="AA55">
        <v>8</v>
      </c>
    </row>
    <row r="56" spans="1:29" x14ac:dyDescent="0.25">
      <c r="A56" t="s">
        <v>315</v>
      </c>
      <c r="B56" t="s">
        <v>70</v>
      </c>
      <c r="E56">
        <v>4</v>
      </c>
      <c r="H56">
        <v>5</v>
      </c>
      <c r="J56">
        <v>6</v>
      </c>
      <c r="N56">
        <v>2</v>
      </c>
      <c r="Q56">
        <v>3</v>
      </c>
      <c r="T56">
        <v>1</v>
      </c>
      <c r="V56">
        <v>7</v>
      </c>
      <c r="Y56">
        <v>8</v>
      </c>
      <c r="AB56">
        <v>9</v>
      </c>
    </row>
    <row r="57" spans="1:29" x14ac:dyDescent="0.25">
      <c r="A57" t="s">
        <v>315</v>
      </c>
      <c r="B57" t="s">
        <v>74</v>
      </c>
      <c r="D57">
        <v>1</v>
      </c>
      <c r="F57">
        <v>3</v>
      </c>
      <c r="I57">
        <v>4</v>
      </c>
      <c r="L57">
        <v>5</v>
      </c>
      <c r="O57">
        <v>6</v>
      </c>
      <c r="S57">
        <v>9</v>
      </c>
      <c r="W57">
        <v>8</v>
      </c>
      <c r="Y57">
        <v>7</v>
      </c>
      <c r="AB57">
        <v>2</v>
      </c>
    </row>
    <row r="58" spans="1:29" x14ac:dyDescent="0.25">
      <c r="A58" t="s">
        <v>315</v>
      </c>
      <c r="B58" t="s">
        <v>70</v>
      </c>
      <c r="K58">
        <v>4</v>
      </c>
      <c r="Q58">
        <v>3</v>
      </c>
      <c r="W58">
        <v>2</v>
      </c>
      <c r="AC58">
        <v>1</v>
      </c>
    </row>
    <row r="59" spans="1:29" x14ac:dyDescent="0.25">
      <c r="A59" t="s">
        <v>315</v>
      </c>
      <c r="B59" t="s">
        <v>79</v>
      </c>
      <c r="D59">
        <v>1</v>
      </c>
      <c r="F59">
        <v>2</v>
      </c>
      <c r="I59">
        <v>3</v>
      </c>
      <c r="L59">
        <v>4</v>
      </c>
      <c r="O59">
        <v>5</v>
      </c>
      <c r="S59">
        <v>6</v>
      </c>
      <c r="W59">
        <v>7</v>
      </c>
      <c r="Y59">
        <v>8</v>
      </c>
      <c r="AC59">
        <v>9</v>
      </c>
    </row>
    <row r="60" spans="1:29" x14ac:dyDescent="0.25">
      <c r="A60" t="s">
        <v>315</v>
      </c>
      <c r="B60" t="s">
        <v>74</v>
      </c>
      <c r="D60">
        <v>7</v>
      </c>
      <c r="F60">
        <v>8</v>
      </c>
      <c r="I60">
        <v>9</v>
      </c>
      <c r="N60">
        <v>2</v>
      </c>
      <c r="Q60">
        <v>1</v>
      </c>
      <c r="R60">
        <v>4</v>
      </c>
      <c r="V60">
        <v>3</v>
      </c>
      <c r="Y60">
        <v>6</v>
      </c>
      <c r="AC60">
        <v>5</v>
      </c>
    </row>
    <row r="61" spans="1:29" x14ac:dyDescent="0.25">
      <c r="A61" t="s">
        <v>315</v>
      </c>
      <c r="B61" t="s">
        <v>96</v>
      </c>
      <c r="E61">
        <v>1</v>
      </c>
      <c r="H61">
        <v>2</v>
      </c>
      <c r="J61">
        <v>3</v>
      </c>
      <c r="L61">
        <v>4</v>
      </c>
      <c r="O61">
        <v>5</v>
      </c>
      <c r="R61">
        <v>6</v>
      </c>
      <c r="V61">
        <v>7</v>
      </c>
      <c r="Y61">
        <v>8</v>
      </c>
      <c r="AC61">
        <v>9</v>
      </c>
    </row>
    <row r="62" spans="1:29" x14ac:dyDescent="0.25">
      <c r="A62" t="s">
        <v>315</v>
      </c>
      <c r="B62" t="s">
        <v>96</v>
      </c>
      <c r="D62">
        <v>1</v>
      </c>
      <c r="G62">
        <v>2</v>
      </c>
      <c r="K62">
        <v>3</v>
      </c>
      <c r="L62">
        <v>4</v>
      </c>
      <c r="Q62">
        <v>5</v>
      </c>
      <c r="S62">
        <v>6</v>
      </c>
      <c r="V62">
        <v>7</v>
      </c>
      <c r="Z62">
        <v>8</v>
      </c>
      <c r="AC62">
        <v>9</v>
      </c>
    </row>
    <row r="63" spans="1:29" x14ac:dyDescent="0.25">
      <c r="A63" t="s">
        <v>315</v>
      </c>
      <c r="B63" t="s">
        <v>96</v>
      </c>
      <c r="D63">
        <v>3</v>
      </c>
      <c r="H63">
        <v>2</v>
      </c>
      <c r="J63">
        <v>1</v>
      </c>
      <c r="N63">
        <v>4</v>
      </c>
      <c r="P63">
        <v>5</v>
      </c>
      <c r="T63">
        <v>9</v>
      </c>
      <c r="W63">
        <v>6</v>
      </c>
      <c r="Y63">
        <v>7</v>
      </c>
      <c r="AB63">
        <v>8</v>
      </c>
    </row>
    <row r="64" spans="1:29" x14ac:dyDescent="0.25">
      <c r="A64" t="s">
        <v>315</v>
      </c>
      <c r="B64" t="s">
        <v>96</v>
      </c>
      <c r="D64">
        <v>4</v>
      </c>
      <c r="G64">
        <v>6</v>
      </c>
      <c r="J64">
        <v>7</v>
      </c>
      <c r="M64">
        <v>8</v>
      </c>
      <c r="P64">
        <v>9</v>
      </c>
      <c r="T64">
        <v>5</v>
      </c>
      <c r="W64">
        <v>3</v>
      </c>
      <c r="Y64">
        <v>2</v>
      </c>
      <c r="AC64">
        <v>1</v>
      </c>
    </row>
    <row r="65" spans="1:29" x14ac:dyDescent="0.25">
      <c r="A65" t="s">
        <v>315</v>
      </c>
      <c r="B65" t="s">
        <v>96</v>
      </c>
      <c r="E65">
        <v>1</v>
      </c>
      <c r="G65">
        <v>2</v>
      </c>
      <c r="J65">
        <v>3</v>
      </c>
      <c r="M65">
        <v>4</v>
      </c>
      <c r="Q65">
        <v>5</v>
      </c>
      <c r="S65">
        <v>6</v>
      </c>
      <c r="V65">
        <v>7</v>
      </c>
      <c r="Y65">
        <v>8</v>
      </c>
      <c r="AB65">
        <v>9</v>
      </c>
    </row>
    <row r="66" spans="1:29" x14ac:dyDescent="0.25">
      <c r="A66" t="s">
        <v>315</v>
      </c>
      <c r="C66">
        <v>1</v>
      </c>
      <c r="G66">
        <v>2</v>
      </c>
      <c r="I66">
        <v>3</v>
      </c>
      <c r="N66">
        <v>4</v>
      </c>
      <c r="Q66">
        <v>5</v>
      </c>
      <c r="S66">
        <v>6</v>
      </c>
      <c r="V66">
        <v>7</v>
      </c>
      <c r="Z66">
        <v>8</v>
      </c>
      <c r="AB66">
        <v>9</v>
      </c>
    </row>
    <row r="67" spans="1:29" x14ac:dyDescent="0.25">
      <c r="A67" t="s">
        <v>315</v>
      </c>
      <c r="B67" t="s">
        <v>96</v>
      </c>
      <c r="Q67">
        <v>10</v>
      </c>
      <c r="R67">
        <v>7</v>
      </c>
      <c r="T67">
        <v>9</v>
      </c>
      <c r="W67">
        <v>8</v>
      </c>
      <c r="X67">
        <v>1</v>
      </c>
      <c r="Y67">
        <v>6</v>
      </c>
      <c r="Z67">
        <v>5</v>
      </c>
      <c r="AA67">
        <v>2</v>
      </c>
      <c r="AB67">
        <v>3</v>
      </c>
      <c r="AC67">
        <v>4</v>
      </c>
    </row>
    <row r="68" spans="1:29" x14ac:dyDescent="0.25">
      <c r="A68" t="s">
        <v>315</v>
      </c>
      <c r="B68" t="s">
        <v>96</v>
      </c>
      <c r="Y68">
        <v>1</v>
      </c>
    </row>
    <row r="69" spans="1:29" x14ac:dyDescent="0.25">
      <c r="A69" t="s">
        <v>315</v>
      </c>
      <c r="B69" t="s">
        <v>70</v>
      </c>
      <c r="E69">
        <v>1</v>
      </c>
      <c r="F69">
        <v>2</v>
      </c>
      <c r="I69">
        <v>3</v>
      </c>
      <c r="L69">
        <v>4</v>
      </c>
      <c r="O69">
        <v>5</v>
      </c>
      <c r="R69">
        <v>6</v>
      </c>
      <c r="V69">
        <v>7</v>
      </c>
      <c r="X69">
        <v>8</v>
      </c>
      <c r="AC69">
        <v>9</v>
      </c>
    </row>
    <row r="70" spans="1:29" x14ac:dyDescent="0.25">
      <c r="A70" t="s">
        <v>315</v>
      </c>
      <c r="B70" t="s">
        <v>79</v>
      </c>
      <c r="E70">
        <v>2</v>
      </c>
      <c r="H70">
        <v>4</v>
      </c>
      <c r="I70">
        <v>5</v>
      </c>
      <c r="N70">
        <v>7</v>
      </c>
      <c r="Q70">
        <v>1</v>
      </c>
      <c r="T70">
        <v>3</v>
      </c>
      <c r="W70">
        <v>6</v>
      </c>
      <c r="Y70">
        <v>8</v>
      </c>
      <c r="AC70">
        <v>9</v>
      </c>
    </row>
    <row r="71" spans="1:29" x14ac:dyDescent="0.25">
      <c r="A71" t="s">
        <v>315</v>
      </c>
      <c r="B71" t="s">
        <v>96</v>
      </c>
      <c r="D71">
        <v>1</v>
      </c>
      <c r="I71">
        <v>2</v>
      </c>
      <c r="L71">
        <v>3</v>
      </c>
      <c r="M71">
        <v>4</v>
      </c>
      <c r="O71">
        <v>16</v>
      </c>
      <c r="P71">
        <v>17</v>
      </c>
      <c r="Q71">
        <v>5</v>
      </c>
      <c r="R71">
        <v>6</v>
      </c>
      <c r="T71">
        <v>15</v>
      </c>
      <c r="U71">
        <v>14</v>
      </c>
      <c r="V71">
        <v>7</v>
      </c>
      <c r="W71">
        <v>8</v>
      </c>
      <c r="X71">
        <v>9</v>
      </c>
      <c r="Y71">
        <v>13</v>
      </c>
      <c r="Z71">
        <v>12</v>
      </c>
      <c r="AA71">
        <v>10</v>
      </c>
      <c r="AB71">
        <v>11</v>
      </c>
    </row>
    <row r="72" spans="1:29" x14ac:dyDescent="0.25">
      <c r="A72" t="s">
        <v>315</v>
      </c>
      <c r="B72" t="s">
        <v>96</v>
      </c>
      <c r="C72">
        <v>1</v>
      </c>
      <c r="F72">
        <v>2</v>
      </c>
      <c r="I72">
        <v>3</v>
      </c>
      <c r="L72">
        <v>4</v>
      </c>
      <c r="O72">
        <v>5</v>
      </c>
      <c r="R72">
        <v>6</v>
      </c>
      <c r="U72">
        <v>7</v>
      </c>
      <c r="W72">
        <v>8</v>
      </c>
      <c r="Z72">
        <v>9</v>
      </c>
      <c r="AC72">
        <v>10</v>
      </c>
    </row>
    <row r="73" spans="1:29" x14ac:dyDescent="0.25">
      <c r="A73" t="s">
        <v>315</v>
      </c>
      <c r="B73" t="s">
        <v>96</v>
      </c>
      <c r="C73">
        <v>1</v>
      </c>
      <c r="J73">
        <v>2</v>
      </c>
      <c r="L73">
        <v>3</v>
      </c>
      <c r="P73">
        <v>4</v>
      </c>
      <c r="R73">
        <v>5</v>
      </c>
      <c r="W73">
        <v>6</v>
      </c>
      <c r="Z73">
        <v>7</v>
      </c>
      <c r="AC73">
        <v>8</v>
      </c>
    </row>
    <row r="74" spans="1:29" x14ac:dyDescent="0.25">
      <c r="A74" t="s">
        <v>315</v>
      </c>
      <c r="B74" t="s">
        <v>73</v>
      </c>
      <c r="C74">
        <v>1</v>
      </c>
      <c r="D74">
        <v>2</v>
      </c>
      <c r="F74">
        <v>3</v>
      </c>
      <c r="G74">
        <v>4</v>
      </c>
      <c r="I74">
        <v>5</v>
      </c>
      <c r="L74">
        <v>6</v>
      </c>
      <c r="O74">
        <v>7</v>
      </c>
      <c r="R74">
        <v>8</v>
      </c>
      <c r="U74">
        <v>9</v>
      </c>
      <c r="X74">
        <v>10</v>
      </c>
      <c r="AA74">
        <v>11</v>
      </c>
    </row>
    <row r="75" spans="1:29" x14ac:dyDescent="0.25">
      <c r="A75" t="s">
        <v>315</v>
      </c>
      <c r="B75" t="s">
        <v>73</v>
      </c>
      <c r="D75">
        <v>5</v>
      </c>
      <c r="E75">
        <v>6</v>
      </c>
      <c r="G75">
        <v>7</v>
      </c>
      <c r="H75">
        <v>8</v>
      </c>
      <c r="J75">
        <v>9</v>
      </c>
      <c r="K75">
        <v>10</v>
      </c>
      <c r="S75">
        <v>1</v>
      </c>
      <c r="V75">
        <v>2</v>
      </c>
      <c r="Z75">
        <v>4</v>
      </c>
      <c r="AC75">
        <v>3</v>
      </c>
    </row>
    <row r="76" spans="1:29" x14ac:dyDescent="0.25">
      <c r="A76" t="s">
        <v>315</v>
      </c>
      <c r="B76" t="s">
        <v>96</v>
      </c>
      <c r="Y76">
        <v>1</v>
      </c>
    </row>
    <row r="77" spans="1:29" x14ac:dyDescent="0.25">
      <c r="A77" t="s">
        <v>315</v>
      </c>
      <c r="D77">
        <v>5</v>
      </c>
      <c r="F77">
        <v>6</v>
      </c>
      <c r="J77">
        <v>8</v>
      </c>
      <c r="N77">
        <v>2</v>
      </c>
      <c r="P77">
        <v>7</v>
      </c>
      <c r="S77">
        <v>4</v>
      </c>
      <c r="V77">
        <v>3</v>
      </c>
      <c r="Z77">
        <v>1</v>
      </c>
      <c r="AA77">
        <v>9</v>
      </c>
    </row>
    <row r="78" spans="1:29" x14ac:dyDescent="0.25">
      <c r="A78" t="s">
        <v>315</v>
      </c>
      <c r="B78" t="s">
        <v>96</v>
      </c>
      <c r="C78">
        <v>7</v>
      </c>
      <c r="D78">
        <v>6</v>
      </c>
      <c r="E78">
        <v>1</v>
      </c>
      <c r="F78">
        <v>5</v>
      </c>
      <c r="G78">
        <v>4</v>
      </c>
      <c r="H78">
        <v>3</v>
      </c>
      <c r="K78">
        <v>2</v>
      </c>
    </row>
    <row r="79" spans="1:29" x14ac:dyDescent="0.25">
      <c r="A79" t="s">
        <v>315</v>
      </c>
      <c r="B79" t="s">
        <v>96</v>
      </c>
      <c r="D79">
        <v>1</v>
      </c>
      <c r="G79">
        <v>2</v>
      </c>
      <c r="J79">
        <v>3</v>
      </c>
      <c r="M79">
        <v>4</v>
      </c>
      <c r="P79">
        <v>5</v>
      </c>
      <c r="T79">
        <v>6</v>
      </c>
      <c r="U79">
        <v>9</v>
      </c>
      <c r="V79">
        <v>7</v>
      </c>
      <c r="X79">
        <v>8</v>
      </c>
    </row>
    <row r="80" spans="1:29" x14ac:dyDescent="0.25">
      <c r="A80" t="s">
        <v>315</v>
      </c>
      <c r="B80" t="s">
        <v>96</v>
      </c>
      <c r="E80">
        <v>1</v>
      </c>
      <c r="G80">
        <v>2</v>
      </c>
      <c r="I80">
        <v>5</v>
      </c>
      <c r="K80">
        <v>3</v>
      </c>
      <c r="N80">
        <v>4</v>
      </c>
      <c r="P80">
        <v>6</v>
      </c>
      <c r="T80">
        <v>7</v>
      </c>
      <c r="W80">
        <v>8</v>
      </c>
      <c r="Z80">
        <v>9</v>
      </c>
      <c r="AC80">
        <v>10</v>
      </c>
    </row>
    <row r="81" spans="1:29" x14ac:dyDescent="0.25">
      <c r="A81" t="s">
        <v>315</v>
      </c>
      <c r="E81">
        <v>1</v>
      </c>
      <c r="G81">
        <v>2</v>
      </c>
      <c r="H81">
        <v>3</v>
      </c>
      <c r="I81">
        <v>4</v>
      </c>
      <c r="J81">
        <v>5</v>
      </c>
      <c r="K81">
        <v>6</v>
      </c>
      <c r="L81">
        <v>7</v>
      </c>
      <c r="M81">
        <v>8</v>
      </c>
      <c r="Q81">
        <v>9</v>
      </c>
      <c r="R81">
        <v>10</v>
      </c>
    </row>
    <row r="82" spans="1:29" x14ac:dyDescent="0.25">
      <c r="A82" t="s">
        <v>315</v>
      </c>
      <c r="B82" t="s">
        <v>96</v>
      </c>
      <c r="D82">
        <v>3</v>
      </c>
      <c r="H82">
        <v>4</v>
      </c>
      <c r="I82">
        <v>7</v>
      </c>
      <c r="L82">
        <v>8</v>
      </c>
      <c r="O82">
        <v>9</v>
      </c>
      <c r="S82">
        <v>5</v>
      </c>
      <c r="W82">
        <v>1</v>
      </c>
      <c r="X82">
        <v>6</v>
      </c>
      <c r="AB82">
        <v>2</v>
      </c>
    </row>
    <row r="83" spans="1:29" x14ac:dyDescent="0.25">
      <c r="A83" t="s">
        <v>315</v>
      </c>
      <c r="B83" t="s">
        <v>74</v>
      </c>
      <c r="F83">
        <v>2</v>
      </c>
      <c r="G83">
        <v>6</v>
      </c>
      <c r="H83">
        <v>1</v>
      </c>
      <c r="S83">
        <v>7</v>
      </c>
      <c r="T83">
        <v>5</v>
      </c>
      <c r="W83">
        <v>3</v>
      </c>
      <c r="AC83">
        <v>4</v>
      </c>
    </row>
    <row r="84" spans="1:29" x14ac:dyDescent="0.25">
      <c r="A84" t="s">
        <v>315</v>
      </c>
      <c r="B84" t="s">
        <v>70</v>
      </c>
      <c r="R84">
        <v>3</v>
      </c>
      <c r="S84">
        <v>2</v>
      </c>
      <c r="T84">
        <v>1</v>
      </c>
      <c r="V84">
        <v>5</v>
      </c>
      <c r="W84">
        <v>4</v>
      </c>
    </row>
    <row r="85" spans="1:29" x14ac:dyDescent="0.25">
      <c r="A85" t="s">
        <v>315</v>
      </c>
      <c r="B85" t="s">
        <v>74</v>
      </c>
      <c r="R85">
        <v>2</v>
      </c>
      <c r="S85">
        <v>3</v>
      </c>
      <c r="T85">
        <v>1</v>
      </c>
      <c r="V85">
        <v>5</v>
      </c>
      <c r="W85">
        <v>4</v>
      </c>
      <c r="AC85">
        <v>6</v>
      </c>
    </row>
    <row r="86" spans="1:29" x14ac:dyDescent="0.25">
      <c r="A86" t="s">
        <v>315</v>
      </c>
      <c r="B86" t="s">
        <v>74</v>
      </c>
      <c r="D86">
        <v>1</v>
      </c>
      <c r="G86">
        <v>4</v>
      </c>
      <c r="J86">
        <v>5</v>
      </c>
      <c r="M86">
        <v>6</v>
      </c>
      <c r="P86">
        <v>7</v>
      </c>
      <c r="S86">
        <v>3</v>
      </c>
      <c r="W86">
        <v>2</v>
      </c>
      <c r="Z86">
        <v>9</v>
      </c>
      <c r="AB86">
        <v>8</v>
      </c>
    </row>
    <row r="87" spans="1:29" x14ac:dyDescent="0.25">
      <c r="A87" t="s">
        <v>315</v>
      </c>
      <c r="B87" t="s">
        <v>74</v>
      </c>
      <c r="E87">
        <v>1</v>
      </c>
      <c r="G87">
        <v>2</v>
      </c>
      <c r="H87">
        <v>4</v>
      </c>
      <c r="J87">
        <v>3</v>
      </c>
      <c r="L87">
        <v>5</v>
      </c>
      <c r="O87">
        <v>6</v>
      </c>
      <c r="T87">
        <v>7</v>
      </c>
      <c r="W87">
        <v>8</v>
      </c>
      <c r="Z87">
        <v>9</v>
      </c>
      <c r="AC87">
        <v>10</v>
      </c>
    </row>
    <row r="88" spans="1:29" x14ac:dyDescent="0.25">
      <c r="A88" t="s">
        <v>315</v>
      </c>
      <c r="B88" t="s">
        <v>74</v>
      </c>
      <c r="N88">
        <v>1</v>
      </c>
      <c r="Q88">
        <v>2</v>
      </c>
      <c r="W88">
        <v>3</v>
      </c>
      <c r="Z88">
        <v>4</v>
      </c>
    </row>
    <row r="89" spans="1:29" x14ac:dyDescent="0.25">
      <c r="A89" t="s">
        <v>315</v>
      </c>
      <c r="E89">
        <v>4</v>
      </c>
      <c r="P89">
        <v>1</v>
      </c>
      <c r="S89">
        <v>2</v>
      </c>
      <c r="U89">
        <v>10</v>
      </c>
      <c r="V89">
        <v>3</v>
      </c>
      <c r="W89">
        <v>9</v>
      </c>
      <c r="X89">
        <v>5</v>
      </c>
      <c r="AA89">
        <v>8</v>
      </c>
      <c r="AB89">
        <v>6</v>
      </c>
      <c r="AC89">
        <v>7</v>
      </c>
    </row>
    <row r="90" spans="1:29" x14ac:dyDescent="0.25">
      <c r="A90" t="s">
        <v>315</v>
      </c>
      <c r="B90" t="s">
        <v>79</v>
      </c>
      <c r="C90">
        <v>5</v>
      </c>
      <c r="F90">
        <v>2</v>
      </c>
      <c r="I90">
        <v>6</v>
      </c>
      <c r="L90">
        <v>4</v>
      </c>
      <c r="O90">
        <v>3</v>
      </c>
      <c r="R90">
        <v>8</v>
      </c>
      <c r="U90">
        <v>7</v>
      </c>
      <c r="Z90">
        <v>1</v>
      </c>
      <c r="AA90">
        <v>9</v>
      </c>
    </row>
    <row r="91" spans="1:29" x14ac:dyDescent="0.25">
      <c r="A91" t="s">
        <v>315</v>
      </c>
      <c r="B91" t="s">
        <v>70</v>
      </c>
      <c r="E91">
        <v>3</v>
      </c>
      <c r="H91">
        <v>2</v>
      </c>
      <c r="K91">
        <v>1</v>
      </c>
      <c r="L91">
        <v>8</v>
      </c>
      <c r="O91">
        <v>9</v>
      </c>
      <c r="S91">
        <v>4</v>
      </c>
      <c r="V91">
        <v>5</v>
      </c>
      <c r="Y91">
        <v>7</v>
      </c>
      <c r="AC91">
        <v>6</v>
      </c>
    </row>
    <row r="92" spans="1:29" x14ac:dyDescent="0.25">
      <c r="A92" t="s">
        <v>315</v>
      </c>
      <c r="B92" t="s">
        <v>70</v>
      </c>
      <c r="D92">
        <v>1</v>
      </c>
      <c r="H92">
        <v>2</v>
      </c>
      <c r="J92">
        <v>3</v>
      </c>
      <c r="N92">
        <v>4</v>
      </c>
      <c r="P92">
        <v>5</v>
      </c>
      <c r="T92">
        <v>6</v>
      </c>
      <c r="W92">
        <v>9</v>
      </c>
      <c r="Y92">
        <v>8</v>
      </c>
      <c r="AC92">
        <v>7</v>
      </c>
    </row>
    <row r="93" spans="1:29" x14ac:dyDescent="0.25">
      <c r="A93" t="s">
        <v>315</v>
      </c>
      <c r="B93" t="s">
        <v>74</v>
      </c>
      <c r="D93">
        <v>7</v>
      </c>
      <c r="H93">
        <v>6</v>
      </c>
      <c r="K93">
        <v>8</v>
      </c>
      <c r="M93">
        <v>2</v>
      </c>
      <c r="P93">
        <v>3</v>
      </c>
      <c r="R93">
        <v>9</v>
      </c>
      <c r="W93">
        <v>1</v>
      </c>
      <c r="X93">
        <v>4</v>
      </c>
      <c r="AA93">
        <v>5</v>
      </c>
    </row>
    <row r="94" spans="1:29" x14ac:dyDescent="0.25">
      <c r="A94" t="s">
        <v>315</v>
      </c>
      <c r="B94" t="s">
        <v>79</v>
      </c>
      <c r="E94">
        <v>3</v>
      </c>
      <c r="H94">
        <v>1</v>
      </c>
      <c r="J94">
        <v>4</v>
      </c>
      <c r="M94">
        <v>5</v>
      </c>
      <c r="O94">
        <v>6</v>
      </c>
      <c r="S94">
        <v>7</v>
      </c>
      <c r="V94">
        <v>8</v>
      </c>
      <c r="Y94">
        <v>9</v>
      </c>
      <c r="AC94">
        <v>2</v>
      </c>
    </row>
    <row r="95" spans="1:29" x14ac:dyDescent="0.25">
      <c r="A95" t="s">
        <v>315</v>
      </c>
      <c r="D95">
        <v>2</v>
      </c>
      <c r="G95">
        <v>3</v>
      </c>
      <c r="J95">
        <v>5</v>
      </c>
      <c r="M95">
        <v>4</v>
      </c>
      <c r="O95">
        <v>9</v>
      </c>
      <c r="T95">
        <v>1</v>
      </c>
      <c r="U95">
        <v>6</v>
      </c>
      <c r="X95">
        <v>8</v>
      </c>
      <c r="AB95">
        <v>7</v>
      </c>
    </row>
    <row r="96" spans="1:29" x14ac:dyDescent="0.25">
      <c r="A96" t="s">
        <v>315</v>
      </c>
      <c r="E96">
        <v>9</v>
      </c>
      <c r="G96">
        <v>7</v>
      </c>
      <c r="I96">
        <v>8</v>
      </c>
      <c r="N96">
        <v>6</v>
      </c>
      <c r="P96">
        <v>5</v>
      </c>
      <c r="R96">
        <v>1</v>
      </c>
      <c r="U96">
        <v>4</v>
      </c>
      <c r="Z96">
        <v>2</v>
      </c>
      <c r="AC96">
        <v>3</v>
      </c>
    </row>
    <row r="97" spans="1:29" x14ac:dyDescent="0.25">
      <c r="A97" t="s">
        <v>315</v>
      </c>
      <c r="B97" t="s">
        <v>70</v>
      </c>
      <c r="C97">
        <v>8</v>
      </c>
      <c r="F97">
        <v>7</v>
      </c>
      <c r="J97">
        <v>9</v>
      </c>
      <c r="N97">
        <v>1</v>
      </c>
      <c r="Q97">
        <v>3</v>
      </c>
      <c r="T97">
        <v>6</v>
      </c>
      <c r="V97">
        <v>5</v>
      </c>
      <c r="Z97">
        <v>2</v>
      </c>
      <c r="AB97">
        <v>4</v>
      </c>
    </row>
    <row r="98" spans="1:29" x14ac:dyDescent="0.25">
      <c r="A98" t="s">
        <v>315</v>
      </c>
      <c r="B98" t="s">
        <v>79</v>
      </c>
      <c r="E98">
        <v>1</v>
      </c>
      <c r="H98">
        <v>2</v>
      </c>
      <c r="K98">
        <v>3</v>
      </c>
      <c r="N98">
        <v>4</v>
      </c>
      <c r="Q98">
        <v>5</v>
      </c>
      <c r="T98">
        <v>6</v>
      </c>
      <c r="W98">
        <v>7</v>
      </c>
      <c r="Z98">
        <v>8</v>
      </c>
      <c r="AC98">
        <v>9</v>
      </c>
    </row>
    <row r="99" spans="1:29" x14ac:dyDescent="0.25">
      <c r="A99" t="s">
        <v>315</v>
      </c>
      <c r="C99">
        <v>3</v>
      </c>
      <c r="F99">
        <v>4</v>
      </c>
      <c r="I99">
        <v>5</v>
      </c>
      <c r="L99">
        <v>2</v>
      </c>
      <c r="O99">
        <v>6</v>
      </c>
      <c r="R99">
        <v>7</v>
      </c>
      <c r="U99">
        <v>8</v>
      </c>
      <c r="X99">
        <v>1</v>
      </c>
      <c r="AA99">
        <v>9</v>
      </c>
    </row>
    <row r="100" spans="1:29" x14ac:dyDescent="0.25">
      <c r="A100" t="s">
        <v>315</v>
      </c>
      <c r="B100" t="s">
        <v>79</v>
      </c>
      <c r="C100">
        <v>1</v>
      </c>
      <c r="F100">
        <v>2</v>
      </c>
      <c r="I100">
        <v>3</v>
      </c>
      <c r="L100">
        <v>4</v>
      </c>
      <c r="O100">
        <v>5</v>
      </c>
      <c r="R100">
        <v>6</v>
      </c>
      <c r="U100">
        <v>7</v>
      </c>
      <c r="X100">
        <v>8</v>
      </c>
      <c r="AA100">
        <v>9</v>
      </c>
    </row>
    <row r="101" spans="1:29" x14ac:dyDescent="0.25">
      <c r="A101" t="s">
        <v>315</v>
      </c>
      <c r="B101" t="s">
        <v>79</v>
      </c>
      <c r="C101">
        <v>3</v>
      </c>
      <c r="F101">
        <v>4</v>
      </c>
      <c r="J101">
        <v>5</v>
      </c>
      <c r="M101">
        <v>6</v>
      </c>
      <c r="Q101">
        <v>1</v>
      </c>
      <c r="S101">
        <v>7</v>
      </c>
      <c r="V101">
        <v>8</v>
      </c>
      <c r="Z101">
        <v>2</v>
      </c>
    </row>
    <row r="102" spans="1:29" x14ac:dyDescent="0.25">
      <c r="A102" t="s">
        <v>315</v>
      </c>
      <c r="B102" t="s">
        <v>70</v>
      </c>
      <c r="E102">
        <v>3</v>
      </c>
      <c r="H102">
        <v>6</v>
      </c>
      <c r="K102">
        <v>1</v>
      </c>
      <c r="N102">
        <v>8</v>
      </c>
      <c r="O102">
        <v>7</v>
      </c>
      <c r="T102">
        <v>2</v>
      </c>
      <c r="W102">
        <v>5</v>
      </c>
      <c r="X102">
        <v>9</v>
      </c>
      <c r="AC102">
        <v>10</v>
      </c>
    </row>
    <row r="103" spans="1:29" x14ac:dyDescent="0.25">
      <c r="A103" t="s">
        <v>315</v>
      </c>
      <c r="B103" t="s">
        <v>79</v>
      </c>
      <c r="C103">
        <v>1</v>
      </c>
      <c r="F103">
        <v>2</v>
      </c>
      <c r="I103">
        <v>3</v>
      </c>
      <c r="L103">
        <v>4</v>
      </c>
      <c r="O103">
        <v>5</v>
      </c>
      <c r="R103">
        <v>6</v>
      </c>
      <c r="U103">
        <v>7</v>
      </c>
      <c r="X103">
        <v>8</v>
      </c>
      <c r="AA103">
        <v>9</v>
      </c>
    </row>
    <row r="104" spans="1:29" x14ac:dyDescent="0.25">
      <c r="A104" t="s">
        <v>315</v>
      </c>
      <c r="B104" t="s">
        <v>74</v>
      </c>
      <c r="D104">
        <v>2</v>
      </c>
      <c r="H104">
        <v>5</v>
      </c>
      <c r="J104">
        <v>7</v>
      </c>
      <c r="N104">
        <v>4</v>
      </c>
      <c r="Q104">
        <v>3</v>
      </c>
      <c r="T104">
        <v>1</v>
      </c>
      <c r="W104">
        <v>6</v>
      </c>
    </row>
    <row r="105" spans="1:29" x14ac:dyDescent="0.25">
      <c r="A105" t="s">
        <v>315</v>
      </c>
      <c r="B105" t="s">
        <v>74</v>
      </c>
      <c r="D105">
        <v>2</v>
      </c>
      <c r="G105">
        <v>3</v>
      </c>
      <c r="J105">
        <v>9</v>
      </c>
      <c r="N105">
        <v>4</v>
      </c>
      <c r="P105">
        <v>6</v>
      </c>
      <c r="T105">
        <v>7</v>
      </c>
      <c r="W105">
        <v>8</v>
      </c>
      <c r="Y105">
        <v>5</v>
      </c>
      <c r="AC105">
        <v>1</v>
      </c>
    </row>
    <row r="106" spans="1:29" x14ac:dyDescent="0.25">
      <c r="A106" t="s">
        <v>315</v>
      </c>
      <c r="B106" t="s">
        <v>74</v>
      </c>
      <c r="E106">
        <v>2</v>
      </c>
      <c r="H106">
        <v>3</v>
      </c>
      <c r="K106">
        <v>4</v>
      </c>
      <c r="N106">
        <v>5</v>
      </c>
      <c r="Q106">
        <v>8</v>
      </c>
      <c r="T106">
        <v>1</v>
      </c>
      <c r="W106">
        <v>6</v>
      </c>
      <c r="Z106">
        <v>7</v>
      </c>
      <c r="AC106">
        <v>9</v>
      </c>
    </row>
    <row r="107" spans="1:29" x14ac:dyDescent="0.25">
      <c r="A107" t="s">
        <v>315</v>
      </c>
      <c r="B107" t="s">
        <v>70</v>
      </c>
      <c r="C107">
        <v>1</v>
      </c>
      <c r="F107">
        <v>2</v>
      </c>
      <c r="I107">
        <v>3</v>
      </c>
      <c r="L107">
        <v>4</v>
      </c>
      <c r="O107">
        <v>5</v>
      </c>
      <c r="R107">
        <v>6</v>
      </c>
      <c r="U107">
        <v>7</v>
      </c>
      <c r="X107">
        <v>8</v>
      </c>
      <c r="AA107">
        <v>9</v>
      </c>
    </row>
    <row r="108" spans="1:29" x14ac:dyDescent="0.25">
      <c r="A108" t="s">
        <v>315</v>
      </c>
      <c r="B108" t="s">
        <v>79</v>
      </c>
      <c r="D108">
        <v>4</v>
      </c>
      <c r="H108">
        <v>6</v>
      </c>
      <c r="J108">
        <v>5</v>
      </c>
      <c r="N108">
        <v>7</v>
      </c>
      <c r="Q108">
        <v>3</v>
      </c>
      <c r="T108">
        <v>1</v>
      </c>
      <c r="V108">
        <v>2</v>
      </c>
      <c r="Y108">
        <v>9</v>
      </c>
      <c r="AB108">
        <v>8</v>
      </c>
    </row>
    <row r="109" spans="1:29" x14ac:dyDescent="0.25">
      <c r="A109" t="s">
        <v>315</v>
      </c>
      <c r="B109" t="s">
        <v>70</v>
      </c>
      <c r="D109">
        <v>2</v>
      </c>
      <c r="F109">
        <v>4</v>
      </c>
      <c r="J109">
        <v>5</v>
      </c>
      <c r="N109">
        <v>3</v>
      </c>
      <c r="P109">
        <v>9</v>
      </c>
      <c r="T109">
        <v>6</v>
      </c>
      <c r="W109">
        <v>8</v>
      </c>
      <c r="Y109">
        <v>7</v>
      </c>
      <c r="AB109">
        <v>10</v>
      </c>
    </row>
    <row r="110" spans="1:29" x14ac:dyDescent="0.25">
      <c r="A110" t="s">
        <v>315</v>
      </c>
      <c r="B110" t="s">
        <v>74</v>
      </c>
      <c r="E110">
        <v>1</v>
      </c>
      <c r="H110">
        <v>4</v>
      </c>
      <c r="K110">
        <v>2</v>
      </c>
      <c r="N110">
        <v>3</v>
      </c>
      <c r="Q110">
        <v>5</v>
      </c>
      <c r="T110">
        <v>6</v>
      </c>
      <c r="W110">
        <v>7</v>
      </c>
      <c r="Z110">
        <v>8</v>
      </c>
      <c r="AB110">
        <v>9</v>
      </c>
    </row>
    <row r="111" spans="1:29" x14ac:dyDescent="0.25">
      <c r="A111" t="s">
        <v>315</v>
      </c>
      <c r="B111" t="s">
        <v>74</v>
      </c>
      <c r="D111">
        <v>1</v>
      </c>
      <c r="G111">
        <v>2</v>
      </c>
      <c r="I111">
        <v>3</v>
      </c>
      <c r="N111">
        <v>4</v>
      </c>
      <c r="Q111">
        <v>5</v>
      </c>
      <c r="T111">
        <v>6</v>
      </c>
      <c r="V111">
        <v>7</v>
      </c>
      <c r="X111">
        <v>8</v>
      </c>
      <c r="AA111">
        <v>9</v>
      </c>
    </row>
    <row r="112" spans="1:29" x14ac:dyDescent="0.25">
      <c r="A112" t="s">
        <v>315</v>
      </c>
      <c r="C112">
        <v>2</v>
      </c>
      <c r="D112">
        <v>6</v>
      </c>
      <c r="F112">
        <v>4</v>
      </c>
      <c r="I112">
        <v>5</v>
      </c>
      <c r="L112">
        <v>1</v>
      </c>
      <c r="O112">
        <v>7</v>
      </c>
      <c r="R112">
        <v>8</v>
      </c>
      <c r="V112">
        <v>9</v>
      </c>
      <c r="Y112">
        <v>10</v>
      </c>
      <c r="AC112">
        <v>3</v>
      </c>
    </row>
    <row r="113" spans="1:29" x14ac:dyDescent="0.25">
      <c r="A113" t="s">
        <v>315</v>
      </c>
      <c r="D113">
        <v>1</v>
      </c>
      <c r="H113">
        <v>2</v>
      </c>
      <c r="J113">
        <v>3</v>
      </c>
      <c r="M113">
        <v>4</v>
      </c>
      <c r="P113">
        <v>5</v>
      </c>
      <c r="T113">
        <v>6</v>
      </c>
      <c r="V113">
        <v>7</v>
      </c>
      <c r="Y113">
        <v>8</v>
      </c>
      <c r="AC113">
        <v>9</v>
      </c>
    </row>
    <row r="114" spans="1:29" x14ac:dyDescent="0.25">
      <c r="A114" t="s">
        <v>315</v>
      </c>
      <c r="B114" t="s">
        <v>96</v>
      </c>
      <c r="H114">
        <v>1</v>
      </c>
      <c r="K114">
        <v>2</v>
      </c>
      <c r="M114">
        <v>3</v>
      </c>
      <c r="P114">
        <v>4</v>
      </c>
      <c r="R114">
        <v>5</v>
      </c>
      <c r="U114">
        <v>6</v>
      </c>
      <c r="Y114">
        <v>7</v>
      </c>
      <c r="AC114">
        <v>8</v>
      </c>
    </row>
    <row r="115" spans="1:29" x14ac:dyDescent="0.25">
      <c r="A115" t="s">
        <v>315</v>
      </c>
      <c r="D115">
        <v>1</v>
      </c>
      <c r="G115">
        <v>2</v>
      </c>
      <c r="K115">
        <v>3</v>
      </c>
      <c r="P115">
        <v>4</v>
      </c>
      <c r="S115">
        <v>5</v>
      </c>
      <c r="W115">
        <v>6</v>
      </c>
    </row>
    <row r="116" spans="1:29" x14ac:dyDescent="0.25">
      <c r="A116" t="s">
        <v>315</v>
      </c>
      <c r="B116" t="s">
        <v>96</v>
      </c>
      <c r="D116">
        <v>3</v>
      </c>
      <c r="G116">
        <v>2</v>
      </c>
      <c r="J116">
        <v>6</v>
      </c>
      <c r="M116">
        <v>9</v>
      </c>
      <c r="Q116">
        <v>4</v>
      </c>
      <c r="S116">
        <v>8</v>
      </c>
      <c r="V116">
        <v>5</v>
      </c>
      <c r="X116">
        <v>7</v>
      </c>
      <c r="AC116">
        <v>1</v>
      </c>
    </row>
    <row r="117" spans="1:29" x14ac:dyDescent="0.25">
      <c r="A117" t="s">
        <v>315</v>
      </c>
      <c r="B117" t="s">
        <v>70</v>
      </c>
      <c r="E117">
        <v>2</v>
      </c>
      <c r="N117">
        <v>4</v>
      </c>
      <c r="AC117">
        <v>3</v>
      </c>
    </row>
    <row r="118" spans="1:29" x14ac:dyDescent="0.25">
      <c r="A118" t="s">
        <v>315</v>
      </c>
    </row>
    <row r="119" spans="1:29" x14ac:dyDescent="0.25">
      <c r="A119" t="s">
        <v>315</v>
      </c>
      <c r="B119" t="s">
        <v>74</v>
      </c>
      <c r="K119">
        <v>3</v>
      </c>
      <c r="N119">
        <v>2</v>
      </c>
      <c r="T119">
        <v>1</v>
      </c>
    </row>
    <row r="120" spans="1:29" x14ac:dyDescent="0.25">
      <c r="A120" t="s">
        <v>315</v>
      </c>
      <c r="C120">
        <v>3</v>
      </c>
      <c r="F120">
        <v>4</v>
      </c>
      <c r="J120">
        <v>2</v>
      </c>
      <c r="L120">
        <v>1</v>
      </c>
      <c r="P120">
        <v>5</v>
      </c>
      <c r="R120">
        <v>6</v>
      </c>
      <c r="W120">
        <v>7</v>
      </c>
      <c r="Y120">
        <v>8</v>
      </c>
      <c r="AC120">
        <v>9</v>
      </c>
    </row>
    <row r="121" spans="1:29" x14ac:dyDescent="0.25">
      <c r="A121" t="s">
        <v>315</v>
      </c>
      <c r="B121" t="s">
        <v>96</v>
      </c>
      <c r="E121">
        <v>8</v>
      </c>
      <c r="G121">
        <v>9</v>
      </c>
      <c r="J121">
        <v>1</v>
      </c>
      <c r="M121">
        <v>2</v>
      </c>
      <c r="Q121">
        <v>3</v>
      </c>
      <c r="R121">
        <v>4</v>
      </c>
      <c r="W121">
        <v>5</v>
      </c>
      <c r="Y121">
        <v>6</v>
      </c>
      <c r="AC121">
        <v>7</v>
      </c>
    </row>
    <row r="122" spans="1:29" x14ac:dyDescent="0.25">
      <c r="A122" t="s">
        <v>315</v>
      </c>
      <c r="B122" t="s">
        <v>74</v>
      </c>
      <c r="R122">
        <v>1</v>
      </c>
      <c r="U122">
        <v>2</v>
      </c>
      <c r="AA122">
        <v>3</v>
      </c>
    </row>
    <row r="123" spans="1:29" x14ac:dyDescent="0.25">
      <c r="A123" t="s">
        <v>315</v>
      </c>
      <c r="B123" t="s">
        <v>73</v>
      </c>
      <c r="F123">
        <v>4</v>
      </c>
      <c r="G123">
        <v>3</v>
      </c>
      <c r="H123">
        <v>5</v>
      </c>
      <c r="J123">
        <v>1</v>
      </c>
      <c r="K123">
        <v>2</v>
      </c>
      <c r="M123">
        <v>7</v>
      </c>
      <c r="N123">
        <v>6</v>
      </c>
      <c r="P123">
        <v>8</v>
      </c>
      <c r="S123">
        <v>9</v>
      </c>
    </row>
    <row r="124" spans="1:29" x14ac:dyDescent="0.25">
      <c r="A124" t="s">
        <v>315</v>
      </c>
      <c r="B124" t="s">
        <v>96</v>
      </c>
      <c r="D124">
        <v>1</v>
      </c>
      <c r="G124">
        <v>9</v>
      </c>
      <c r="K124">
        <v>3</v>
      </c>
      <c r="N124">
        <v>6</v>
      </c>
      <c r="P124">
        <v>4</v>
      </c>
      <c r="S124">
        <v>7</v>
      </c>
      <c r="W124">
        <v>2</v>
      </c>
      <c r="Y124">
        <v>5</v>
      </c>
      <c r="AC124">
        <v>8</v>
      </c>
    </row>
    <row r="125" spans="1:29" x14ac:dyDescent="0.25">
      <c r="A125" t="s">
        <v>315</v>
      </c>
      <c r="B125" t="s">
        <v>96</v>
      </c>
      <c r="V125">
        <v>1</v>
      </c>
    </row>
    <row r="126" spans="1:29" x14ac:dyDescent="0.25">
      <c r="A126" t="s">
        <v>315</v>
      </c>
      <c r="B126" t="s">
        <v>73</v>
      </c>
      <c r="E126">
        <v>1</v>
      </c>
      <c r="J126">
        <v>2</v>
      </c>
      <c r="O126">
        <v>3</v>
      </c>
      <c r="Q126">
        <v>4</v>
      </c>
      <c r="S126">
        <v>6</v>
      </c>
      <c r="T126">
        <v>5</v>
      </c>
      <c r="V126">
        <v>7</v>
      </c>
      <c r="W126">
        <v>8</v>
      </c>
    </row>
    <row r="127" spans="1:29" x14ac:dyDescent="0.25">
      <c r="A127" t="s">
        <v>315</v>
      </c>
      <c r="D127">
        <v>3</v>
      </c>
      <c r="F127">
        <v>5</v>
      </c>
      <c r="G127">
        <v>4</v>
      </c>
      <c r="K127">
        <v>6</v>
      </c>
      <c r="M127">
        <v>7</v>
      </c>
      <c r="P127">
        <v>8</v>
      </c>
      <c r="R127">
        <v>9</v>
      </c>
      <c r="V127">
        <v>10</v>
      </c>
      <c r="Y127">
        <v>2</v>
      </c>
    </row>
    <row r="128" spans="1:29" x14ac:dyDescent="0.25">
      <c r="A128" t="s">
        <v>315</v>
      </c>
      <c r="E128">
        <v>1</v>
      </c>
      <c r="G128">
        <v>2</v>
      </c>
      <c r="H128">
        <v>3</v>
      </c>
      <c r="J128">
        <v>4</v>
      </c>
      <c r="K128">
        <v>5</v>
      </c>
      <c r="L128">
        <v>6</v>
      </c>
      <c r="M128">
        <v>8</v>
      </c>
      <c r="N128">
        <v>7</v>
      </c>
      <c r="P128">
        <v>9</v>
      </c>
    </row>
    <row r="129" spans="1:29" x14ac:dyDescent="0.25">
      <c r="A129" t="s">
        <v>315</v>
      </c>
      <c r="B129" t="s">
        <v>96</v>
      </c>
      <c r="E129">
        <v>1</v>
      </c>
      <c r="G129">
        <v>2</v>
      </c>
      <c r="K129">
        <v>3</v>
      </c>
      <c r="N129">
        <v>4</v>
      </c>
      <c r="Q129">
        <v>5</v>
      </c>
      <c r="W129">
        <v>6</v>
      </c>
      <c r="Y129">
        <v>7</v>
      </c>
      <c r="Z129">
        <v>8</v>
      </c>
      <c r="AC129">
        <v>9</v>
      </c>
    </row>
    <row r="130" spans="1:29" x14ac:dyDescent="0.25">
      <c r="A130" t="s">
        <v>315</v>
      </c>
      <c r="B130" t="s">
        <v>79</v>
      </c>
      <c r="D130">
        <v>4</v>
      </c>
      <c r="H130">
        <v>2</v>
      </c>
      <c r="J130">
        <v>5</v>
      </c>
      <c r="M130">
        <v>7</v>
      </c>
      <c r="Q130">
        <v>3</v>
      </c>
      <c r="S130">
        <v>6</v>
      </c>
      <c r="V130">
        <v>8</v>
      </c>
      <c r="Y130">
        <v>9</v>
      </c>
      <c r="AC130">
        <v>1</v>
      </c>
    </row>
    <row r="131" spans="1:29" x14ac:dyDescent="0.25">
      <c r="A131" t="s">
        <v>315</v>
      </c>
      <c r="B131" t="s">
        <v>79</v>
      </c>
      <c r="D131">
        <v>1</v>
      </c>
      <c r="E131">
        <v>12</v>
      </c>
      <c r="F131">
        <v>4</v>
      </c>
      <c r="K131">
        <v>3</v>
      </c>
      <c r="L131">
        <v>5</v>
      </c>
      <c r="N131">
        <v>6</v>
      </c>
      <c r="O131">
        <v>7</v>
      </c>
      <c r="S131">
        <v>8</v>
      </c>
      <c r="Z131">
        <v>11</v>
      </c>
      <c r="AA131">
        <v>10</v>
      </c>
      <c r="AB131">
        <v>9</v>
      </c>
      <c r="AC131">
        <v>2</v>
      </c>
    </row>
    <row r="132" spans="1:29" x14ac:dyDescent="0.25">
      <c r="A132" t="s">
        <v>315</v>
      </c>
      <c r="B132" t="s">
        <v>73</v>
      </c>
      <c r="D132">
        <v>1</v>
      </c>
      <c r="H132">
        <v>2</v>
      </c>
      <c r="J132">
        <v>3</v>
      </c>
      <c r="L132">
        <v>4</v>
      </c>
      <c r="Q132">
        <v>5</v>
      </c>
      <c r="V132">
        <v>6</v>
      </c>
      <c r="Z132">
        <v>7</v>
      </c>
      <c r="AB132">
        <v>8</v>
      </c>
    </row>
    <row r="133" spans="1:29" x14ac:dyDescent="0.25">
      <c r="A133" t="s">
        <v>315</v>
      </c>
      <c r="B133" t="s">
        <v>74</v>
      </c>
      <c r="M133">
        <v>1</v>
      </c>
      <c r="P133">
        <v>6</v>
      </c>
      <c r="T133">
        <v>5</v>
      </c>
      <c r="U133">
        <v>4</v>
      </c>
      <c r="Z133">
        <v>3</v>
      </c>
      <c r="AC133">
        <v>2</v>
      </c>
    </row>
    <row r="134" spans="1:29" x14ac:dyDescent="0.25">
      <c r="A134" t="s">
        <v>315</v>
      </c>
      <c r="B134" t="s">
        <v>70</v>
      </c>
      <c r="D134">
        <v>1</v>
      </c>
      <c r="G134">
        <v>5</v>
      </c>
      <c r="J134">
        <v>10</v>
      </c>
      <c r="N134">
        <v>4</v>
      </c>
      <c r="O134">
        <v>9</v>
      </c>
      <c r="T134">
        <v>7</v>
      </c>
      <c r="V134">
        <v>8</v>
      </c>
      <c r="W134">
        <v>6</v>
      </c>
      <c r="Z134">
        <v>3</v>
      </c>
      <c r="AC134">
        <v>2</v>
      </c>
    </row>
    <row r="135" spans="1:29" x14ac:dyDescent="0.25">
      <c r="A135" t="s">
        <v>315</v>
      </c>
      <c r="B135" t="s">
        <v>79</v>
      </c>
      <c r="C135">
        <v>1</v>
      </c>
      <c r="F135">
        <v>2</v>
      </c>
      <c r="I135">
        <v>3</v>
      </c>
      <c r="L135">
        <v>4</v>
      </c>
      <c r="O135">
        <v>5</v>
      </c>
      <c r="R135">
        <v>6</v>
      </c>
      <c r="U135">
        <v>7</v>
      </c>
      <c r="Y135">
        <v>8</v>
      </c>
      <c r="AB135">
        <v>9</v>
      </c>
    </row>
    <row r="136" spans="1:29" x14ac:dyDescent="0.25">
      <c r="A136" t="s">
        <v>315</v>
      </c>
      <c r="D136">
        <v>1</v>
      </c>
      <c r="H136">
        <v>2</v>
      </c>
      <c r="K136">
        <v>3</v>
      </c>
      <c r="N136">
        <v>4</v>
      </c>
      <c r="O136">
        <v>5</v>
      </c>
      <c r="S136">
        <v>6</v>
      </c>
      <c r="V136">
        <v>7</v>
      </c>
      <c r="X136">
        <v>8</v>
      </c>
      <c r="AB136">
        <v>9</v>
      </c>
    </row>
    <row r="137" spans="1:29" x14ac:dyDescent="0.25">
      <c r="A137" t="s">
        <v>315</v>
      </c>
      <c r="B137" t="s">
        <v>74</v>
      </c>
      <c r="C137">
        <v>1</v>
      </c>
      <c r="F137">
        <v>2</v>
      </c>
      <c r="I137">
        <v>3</v>
      </c>
      <c r="L137">
        <v>4</v>
      </c>
      <c r="O137">
        <v>5</v>
      </c>
      <c r="R137">
        <v>6</v>
      </c>
      <c r="U137">
        <v>7</v>
      </c>
      <c r="X137">
        <v>8</v>
      </c>
      <c r="AA137">
        <v>9</v>
      </c>
    </row>
    <row r="138" spans="1:29" x14ac:dyDescent="0.25">
      <c r="A138" t="s">
        <v>315</v>
      </c>
      <c r="K138">
        <v>2</v>
      </c>
      <c r="T138">
        <v>4</v>
      </c>
      <c r="W138">
        <v>1</v>
      </c>
      <c r="Z138">
        <v>3</v>
      </c>
    </row>
    <row r="139" spans="1:29" x14ac:dyDescent="0.25">
      <c r="A139" t="s">
        <v>315</v>
      </c>
      <c r="C139">
        <v>6</v>
      </c>
      <c r="D139">
        <v>5</v>
      </c>
      <c r="E139">
        <v>4</v>
      </c>
      <c r="Y139">
        <v>3</v>
      </c>
      <c r="AB139">
        <v>2</v>
      </c>
      <c r="AC139">
        <v>1</v>
      </c>
    </row>
    <row r="140" spans="1:29" x14ac:dyDescent="0.25">
      <c r="A140" t="s">
        <v>315</v>
      </c>
      <c r="E140">
        <v>1</v>
      </c>
      <c r="G140">
        <v>2</v>
      </c>
      <c r="J140">
        <v>3</v>
      </c>
      <c r="L140">
        <v>4</v>
      </c>
      <c r="P140">
        <v>5</v>
      </c>
      <c r="S140">
        <v>6</v>
      </c>
      <c r="V140">
        <v>8</v>
      </c>
      <c r="W140">
        <v>9</v>
      </c>
      <c r="AC140">
        <v>7</v>
      </c>
    </row>
    <row r="141" spans="1:29" x14ac:dyDescent="0.25">
      <c r="A141" t="s">
        <v>315</v>
      </c>
      <c r="E141">
        <v>1</v>
      </c>
      <c r="H141">
        <v>2</v>
      </c>
      <c r="K141">
        <v>3</v>
      </c>
      <c r="N141">
        <v>4</v>
      </c>
      <c r="O141">
        <v>5</v>
      </c>
      <c r="T141">
        <v>6</v>
      </c>
      <c r="W141">
        <v>7</v>
      </c>
      <c r="AC141">
        <v>8</v>
      </c>
    </row>
    <row r="142" spans="1:29" x14ac:dyDescent="0.25">
      <c r="A142" t="s">
        <v>315</v>
      </c>
      <c r="B142" t="s">
        <v>96</v>
      </c>
      <c r="C142">
        <v>1</v>
      </c>
      <c r="D142">
        <v>2</v>
      </c>
      <c r="E142">
        <v>3</v>
      </c>
      <c r="F142">
        <v>4</v>
      </c>
      <c r="G142">
        <v>5</v>
      </c>
      <c r="H142">
        <v>6</v>
      </c>
      <c r="I142">
        <v>7</v>
      </c>
      <c r="J142">
        <v>8</v>
      </c>
      <c r="K142">
        <v>9</v>
      </c>
    </row>
    <row r="143" spans="1:29" x14ac:dyDescent="0.25">
      <c r="A143" t="s">
        <v>315</v>
      </c>
      <c r="B143" t="s">
        <v>79</v>
      </c>
      <c r="D143">
        <v>1</v>
      </c>
      <c r="G143">
        <v>2</v>
      </c>
      <c r="I143">
        <v>3</v>
      </c>
      <c r="M143">
        <v>4</v>
      </c>
      <c r="Q143">
        <v>5</v>
      </c>
      <c r="S143">
        <v>6</v>
      </c>
      <c r="U143">
        <v>7</v>
      </c>
      <c r="Y143">
        <v>8</v>
      </c>
      <c r="AC143">
        <v>9</v>
      </c>
    </row>
    <row r="144" spans="1:29" x14ac:dyDescent="0.25">
      <c r="A144" t="s">
        <v>315</v>
      </c>
      <c r="B144" t="s">
        <v>70</v>
      </c>
      <c r="E144">
        <v>1</v>
      </c>
      <c r="G144">
        <v>2</v>
      </c>
      <c r="K144">
        <v>3</v>
      </c>
      <c r="N144">
        <v>4</v>
      </c>
      <c r="P144">
        <v>5</v>
      </c>
      <c r="T144">
        <v>6</v>
      </c>
      <c r="V144">
        <v>7</v>
      </c>
      <c r="Y144">
        <v>8</v>
      </c>
      <c r="AC144">
        <v>9</v>
      </c>
    </row>
    <row r="145" spans="1:29" x14ac:dyDescent="0.25">
      <c r="A145" t="s">
        <v>315</v>
      </c>
      <c r="B145" t="s">
        <v>70</v>
      </c>
      <c r="D145">
        <v>6</v>
      </c>
      <c r="H145">
        <v>4</v>
      </c>
      <c r="K145">
        <v>5</v>
      </c>
      <c r="T145">
        <v>1</v>
      </c>
      <c r="W145">
        <v>2</v>
      </c>
      <c r="Y145">
        <v>7</v>
      </c>
      <c r="AC145">
        <v>3</v>
      </c>
    </row>
    <row r="146" spans="1:29" x14ac:dyDescent="0.25">
      <c r="A146" t="s">
        <v>315</v>
      </c>
      <c r="B146" t="s">
        <v>70</v>
      </c>
      <c r="E146">
        <v>6</v>
      </c>
      <c r="F146">
        <v>9</v>
      </c>
      <c r="I146">
        <v>10</v>
      </c>
      <c r="N146">
        <v>2</v>
      </c>
      <c r="Q146">
        <v>1</v>
      </c>
      <c r="R146">
        <v>7</v>
      </c>
      <c r="W146">
        <v>4</v>
      </c>
      <c r="Z146">
        <v>5</v>
      </c>
      <c r="AA146">
        <v>8</v>
      </c>
    </row>
    <row r="147" spans="1:29" x14ac:dyDescent="0.25">
      <c r="A147" t="s">
        <v>315</v>
      </c>
      <c r="B147" t="s">
        <v>74</v>
      </c>
      <c r="C147">
        <v>1</v>
      </c>
      <c r="F147">
        <v>2</v>
      </c>
      <c r="I147">
        <v>4</v>
      </c>
      <c r="L147">
        <v>3</v>
      </c>
      <c r="O147">
        <v>5</v>
      </c>
      <c r="R147">
        <v>6</v>
      </c>
      <c r="V147">
        <v>7</v>
      </c>
      <c r="X147">
        <v>8</v>
      </c>
      <c r="AA147">
        <v>9</v>
      </c>
    </row>
    <row r="148" spans="1:29" x14ac:dyDescent="0.25">
      <c r="A148" t="s">
        <v>315</v>
      </c>
      <c r="B148" t="s">
        <v>74</v>
      </c>
      <c r="D148">
        <v>1</v>
      </c>
      <c r="H148">
        <v>2</v>
      </c>
      <c r="J148">
        <v>3</v>
      </c>
      <c r="L148">
        <v>4</v>
      </c>
      <c r="P148">
        <v>5</v>
      </c>
      <c r="T148">
        <v>6</v>
      </c>
      <c r="V148">
        <v>7</v>
      </c>
      <c r="Y148">
        <v>8</v>
      </c>
      <c r="AB148">
        <v>9</v>
      </c>
    </row>
    <row r="149" spans="1:29" x14ac:dyDescent="0.25">
      <c r="A149" t="s">
        <v>315</v>
      </c>
      <c r="C149">
        <v>1</v>
      </c>
      <c r="U149">
        <v>2</v>
      </c>
      <c r="AA149">
        <v>3</v>
      </c>
    </row>
    <row r="150" spans="1:29" x14ac:dyDescent="0.25">
      <c r="A150" t="s">
        <v>315</v>
      </c>
      <c r="B150" t="s">
        <v>79</v>
      </c>
      <c r="D150">
        <v>3</v>
      </c>
      <c r="G150">
        <v>2</v>
      </c>
      <c r="J150">
        <v>1</v>
      </c>
      <c r="V150">
        <v>4</v>
      </c>
      <c r="AB150">
        <v>5</v>
      </c>
    </row>
    <row r="151" spans="1:29" x14ac:dyDescent="0.25">
      <c r="A151" t="s">
        <v>315</v>
      </c>
      <c r="B151" t="s">
        <v>70</v>
      </c>
      <c r="C151">
        <v>1</v>
      </c>
      <c r="F151">
        <v>2</v>
      </c>
      <c r="I151">
        <v>3</v>
      </c>
      <c r="L151">
        <v>4</v>
      </c>
      <c r="O151">
        <v>5</v>
      </c>
      <c r="R151">
        <v>6</v>
      </c>
      <c r="U151">
        <v>7</v>
      </c>
      <c r="X151">
        <v>8</v>
      </c>
      <c r="AA151">
        <v>9</v>
      </c>
    </row>
    <row r="152" spans="1:29" x14ac:dyDescent="0.25">
      <c r="A152" t="s">
        <v>315</v>
      </c>
      <c r="B152" t="s">
        <v>79</v>
      </c>
      <c r="C152">
        <v>5</v>
      </c>
      <c r="G152">
        <v>1</v>
      </c>
      <c r="O152">
        <v>4</v>
      </c>
      <c r="S152">
        <v>3</v>
      </c>
      <c r="V152">
        <v>2</v>
      </c>
    </row>
    <row r="153" spans="1:29" x14ac:dyDescent="0.25">
      <c r="A153" t="s">
        <v>315</v>
      </c>
      <c r="B153" t="s">
        <v>79</v>
      </c>
      <c r="D153">
        <v>1</v>
      </c>
      <c r="H153">
        <v>2</v>
      </c>
      <c r="J153">
        <v>3</v>
      </c>
      <c r="M153">
        <v>4</v>
      </c>
      <c r="Q153">
        <v>5</v>
      </c>
      <c r="S153">
        <v>6</v>
      </c>
      <c r="W153">
        <v>7</v>
      </c>
      <c r="Y153">
        <v>8</v>
      </c>
      <c r="AC153">
        <v>9</v>
      </c>
    </row>
    <row r="154" spans="1:29" x14ac:dyDescent="0.25">
      <c r="A154" t="s">
        <v>315</v>
      </c>
      <c r="B154" t="s">
        <v>70</v>
      </c>
      <c r="D154">
        <v>3</v>
      </c>
      <c r="H154">
        <v>2</v>
      </c>
      <c r="I154">
        <v>5</v>
      </c>
      <c r="M154">
        <v>6</v>
      </c>
      <c r="O154">
        <v>7</v>
      </c>
      <c r="T154">
        <v>1</v>
      </c>
      <c r="V154">
        <v>8</v>
      </c>
      <c r="Y154">
        <v>9</v>
      </c>
      <c r="AB154">
        <v>4</v>
      </c>
    </row>
    <row r="155" spans="1:29" x14ac:dyDescent="0.25">
      <c r="A155" t="s">
        <v>315</v>
      </c>
      <c r="B155" t="s">
        <v>79</v>
      </c>
      <c r="D155">
        <v>2</v>
      </c>
      <c r="F155">
        <v>5</v>
      </c>
      <c r="K155">
        <v>7</v>
      </c>
      <c r="L155">
        <v>6</v>
      </c>
      <c r="O155">
        <v>9</v>
      </c>
      <c r="S155">
        <v>1</v>
      </c>
      <c r="W155">
        <v>3</v>
      </c>
      <c r="Y155">
        <v>8</v>
      </c>
      <c r="AC155">
        <v>4</v>
      </c>
    </row>
    <row r="156" spans="1:29" x14ac:dyDescent="0.25">
      <c r="A156" t="s">
        <v>315</v>
      </c>
      <c r="B156" t="s">
        <v>70</v>
      </c>
      <c r="E156">
        <v>7</v>
      </c>
      <c r="F156">
        <v>4</v>
      </c>
      <c r="J156">
        <v>9</v>
      </c>
      <c r="N156">
        <v>1</v>
      </c>
      <c r="P156">
        <v>6</v>
      </c>
      <c r="T156">
        <v>5</v>
      </c>
      <c r="V156">
        <v>3</v>
      </c>
      <c r="Y156">
        <v>8</v>
      </c>
      <c r="AC156">
        <v>2</v>
      </c>
    </row>
    <row r="157" spans="1:29" x14ac:dyDescent="0.25">
      <c r="A157" t="s">
        <v>315</v>
      </c>
      <c r="B157" t="s">
        <v>74</v>
      </c>
      <c r="C157">
        <v>1</v>
      </c>
      <c r="F157">
        <v>2</v>
      </c>
      <c r="I157">
        <v>3</v>
      </c>
      <c r="N157">
        <v>4</v>
      </c>
      <c r="P157">
        <v>5</v>
      </c>
      <c r="R157">
        <v>6</v>
      </c>
      <c r="V157">
        <v>7</v>
      </c>
      <c r="X157">
        <v>8</v>
      </c>
      <c r="AA157">
        <v>9</v>
      </c>
    </row>
    <row r="158" spans="1:29" x14ac:dyDescent="0.25">
      <c r="A158" t="s">
        <v>315</v>
      </c>
      <c r="B158" t="s">
        <v>96</v>
      </c>
      <c r="E158">
        <v>1</v>
      </c>
      <c r="H158">
        <v>2</v>
      </c>
      <c r="K158">
        <v>3</v>
      </c>
      <c r="N158">
        <v>4</v>
      </c>
      <c r="P158">
        <v>5</v>
      </c>
      <c r="R158">
        <v>6</v>
      </c>
      <c r="T158">
        <v>7</v>
      </c>
      <c r="V158">
        <v>8</v>
      </c>
    </row>
    <row r="159" spans="1:29" x14ac:dyDescent="0.25">
      <c r="A159" t="s">
        <v>315</v>
      </c>
      <c r="D159">
        <v>1</v>
      </c>
      <c r="F159">
        <v>2</v>
      </c>
      <c r="G159">
        <v>3</v>
      </c>
      <c r="H159">
        <v>4</v>
      </c>
      <c r="I159">
        <v>5</v>
      </c>
      <c r="J159">
        <v>6</v>
      </c>
      <c r="K159">
        <v>8</v>
      </c>
      <c r="P159">
        <v>9</v>
      </c>
      <c r="Q159">
        <v>7</v>
      </c>
    </row>
    <row r="160" spans="1:29" x14ac:dyDescent="0.25">
      <c r="A160" t="s">
        <v>315</v>
      </c>
      <c r="B160" t="s">
        <v>73</v>
      </c>
      <c r="D160">
        <v>1</v>
      </c>
      <c r="G160">
        <v>2</v>
      </c>
      <c r="J160">
        <v>3</v>
      </c>
      <c r="M160">
        <v>4</v>
      </c>
      <c r="P160">
        <v>5</v>
      </c>
      <c r="S160">
        <v>6</v>
      </c>
      <c r="V160">
        <v>9</v>
      </c>
      <c r="Y160">
        <v>7</v>
      </c>
      <c r="AB160">
        <v>8</v>
      </c>
    </row>
    <row r="161" spans="1:29" x14ac:dyDescent="0.25">
      <c r="A161" t="s">
        <v>315</v>
      </c>
      <c r="B161" t="s">
        <v>96</v>
      </c>
      <c r="C161">
        <v>2</v>
      </c>
      <c r="D161">
        <v>4</v>
      </c>
      <c r="E161">
        <v>3</v>
      </c>
      <c r="G161">
        <v>1</v>
      </c>
      <c r="J161">
        <v>5</v>
      </c>
      <c r="M161">
        <v>6</v>
      </c>
      <c r="P161">
        <v>7</v>
      </c>
      <c r="S161">
        <v>8</v>
      </c>
      <c r="V161">
        <v>9</v>
      </c>
      <c r="Y161">
        <v>10</v>
      </c>
      <c r="AB161">
        <v>11</v>
      </c>
    </row>
    <row r="162" spans="1:29" x14ac:dyDescent="0.25">
      <c r="A162" t="s">
        <v>315</v>
      </c>
      <c r="B162" t="s">
        <v>96</v>
      </c>
      <c r="D162">
        <v>1</v>
      </c>
      <c r="G162">
        <v>2</v>
      </c>
      <c r="I162">
        <v>3</v>
      </c>
      <c r="L162">
        <v>4</v>
      </c>
      <c r="P162">
        <v>6</v>
      </c>
      <c r="S162">
        <v>5</v>
      </c>
      <c r="V162">
        <v>7</v>
      </c>
      <c r="Y162">
        <v>8</v>
      </c>
      <c r="AB162">
        <v>9</v>
      </c>
    </row>
    <row r="163" spans="1:29" x14ac:dyDescent="0.25">
      <c r="A163" t="s">
        <v>315</v>
      </c>
      <c r="D163">
        <v>2</v>
      </c>
      <c r="H163">
        <v>4</v>
      </c>
      <c r="J163">
        <v>1</v>
      </c>
      <c r="N163">
        <v>3</v>
      </c>
      <c r="Q163">
        <v>8</v>
      </c>
      <c r="T163">
        <v>5</v>
      </c>
      <c r="W163">
        <v>9</v>
      </c>
      <c r="Z163">
        <v>6</v>
      </c>
      <c r="AC163">
        <v>7</v>
      </c>
    </row>
    <row r="164" spans="1:29" x14ac:dyDescent="0.25">
      <c r="A164" t="s">
        <v>315</v>
      </c>
      <c r="B164" t="s">
        <v>74</v>
      </c>
      <c r="C164">
        <v>4</v>
      </c>
      <c r="F164">
        <v>5</v>
      </c>
      <c r="L164">
        <v>3</v>
      </c>
      <c r="X164">
        <v>2</v>
      </c>
      <c r="AA164">
        <v>1</v>
      </c>
    </row>
    <row r="165" spans="1:29" x14ac:dyDescent="0.25">
      <c r="A165" t="s">
        <v>315</v>
      </c>
      <c r="B165" t="s">
        <v>96</v>
      </c>
      <c r="D165">
        <v>1</v>
      </c>
      <c r="G165">
        <v>2</v>
      </c>
      <c r="J165">
        <v>3</v>
      </c>
      <c r="M165">
        <v>4</v>
      </c>
      <c r="P165">
        <v>5</v>
      </c>
      <c r="S165">
        <v>6</v>
      </c>
      <c r="V165">
        <v>7</v>
      </c>
      <c r="Y165">
        <v>8</v>
      </c>
      <c r="AB165">
        <v>9</v>
      </c>
    </row>
    <row r="166" spans="1:29" x14ac:dyDescent="0.25">
      <c r="A166" t="s">
        <v>315</v>
      </c>
      <c r="D166">
        <v>4</v>
      </c>
      <c r="G166">
        <v>6</v>
      </c>
      <c r="J166">
        <v>5</v>
      </c>
      <c r="M166">
        <v>3</v>
      </c>
      <c r="P166">
        <v>7</v>
      </c>
      <c r="S166">
        <v>8</v>
      </c>
      <c r="U166">
        <v>13</v>
      </c>
      <c r="V166">
        <v>12</v>
      </c>
      <c r="W166">
        <v>1</v>
      </c>
      <c r="Y166">
        <v>11</v>
      </c>
      <c r="Z166">
        <v>9</v>
      </c>
      <c r="AB166">
        <v>10</v>
      </c>
      <c r="AC166">
        <v>2</v>
      </c>
    </row>
    <row r="167" spans="1:29" x14ac:dyDescent="0.25">
      <c r="A167" t="s">
        <v>315</v>
      </c>
      <c r="B167" t="s">
        <v>96</v>
      </c>
      <c r="E167">
        <v>2</v>
      </c>
      <c r="H167">
        <v>8</v>
      </c>
      <c r="K167">
        <v>5</v>
      </c>
      <c r="M167">
        <v>9</v>
      </c>
      <c r="Q167">
        <v>4</v>
      </c>
      <c r="T167">
        <v>1</v>
      </c>
      <c r="W167">
        <v>7</v>
      </c>
      <c r="Z167">
        <v>6</v>
      </c>
      <c r="AC167">
        <v>3</v>
      </c>
    </row>
    <row r="168" spans="1:29" x14ac:dyDescent="0.25">
      <c r="A168" t="s">
        <v>315</v>
      </c>
      <c r="B168" t="s">
        <v>96</v>
      </c>
      <c r="D168">
        <v>4</v>
      </c>
      <c r="G168">
        <v>3</v>
      </c>
      <c r="J168">
        <v>5</v>
      </c>
      <c r="L168">
        <v>9</v>
      </c>
      <c r="O168">
        <v>8</v>
      </c>
      <c r="R168">
        <v>6</v>
      </c>
      <c r="V168">
        <v>1</v>
      </c>
      <c r="Y168">
        <v>2</v>
      </c>
      <c r="AC168">
        <v>7</v>
      </c>
    </row>
    <row r="169" spans="1:29" x14ac:dyDescent="0.25">
      <c r="A169" t="s">
        <v>315</v>
      </c>
      <c r="B169" t="s">
        <v>79</v>
      </c>
      <c r="D169">
        <v>7</v>
      </c>
      <c r="G169">
        <v>1</v>
      </c>
      <c r="J169">
        <v>6</v>
      </c>
      <c r="L169">
        <v>8</v>
      </c>
      <c r="P169">
        <v>4</v>
      </c>
      <c r="T169">
        <v>2</v>
      </c>
      <c r="W169">
        <v>3</v>
      </c>
      <c r="X169">
        <v>5</v>
      </c>
      <c r="AC169">
        <v>9</v>
      </c>
    </row>
    <row r="170" spans="1:29" x14ac:dyDescent="0.25">
      <c r="A170" t="s">
        <v>315</v>
      </c>
      <c r="D170">
        <v>2</v>
      </c>
      <c r="E170">
        <v>1</v>
      </c>
      <c r="G170">
        <v>3</v>
      </c>
      <c r="I170">
        <v>5</v>
      </c>
      <c r="J170">
        <v>4</v>
      </c>
      <c r="L170">
        <v>6</v>
      </c>
      <c r="Q170">
        <v>7</v>
      </c>
      <c r="R170">
        <v>8</v>
      </c>
      <c r="V170">
        <v>12</v>
      </c>
      <c r="W170">
        <v>9</v>
      </c>
      <c r="X170">
        <v>10</v>
      </c>
      <c r="AC170">
        <v>11</v>
      </c>
    </row>
    <row r="171" spans="1:29" x14ac:dyDescent="0.25">
      <c r="A171" t="s">
        <v>315</v>
      </c>
      <c r="B171" t="s">
        <v>74</v>
      </c>
      <c r="D171">
        <v>2</v>
      </c>
      <c r="G171">
        <v>1</v>
      </c>
      <c r="J171">
        <v>3</v>
      </c>
      <c r="N171">
        <v>4</v>
      </c>
      <c r="Q171">
        <v>6</v>
      </c>
      <c r="S171">
        <v>7</v>
      </c>
      <c r="V171">
        <v>5</v>
      </c>
      <c r="Z171">
        <v>8</v>
      </c>
      <c r="AC171">
        <v>9</v>
      </c>
    </row>
    <row r="172" spans="1:29" x14ac:dyDescent="0.25">
      <c r="A172" t="s">
        <v>315</v>
      </c>
      <c r="B172" t="s">
        <v>79</v>
      </c>
      <c r="E172">
        <v>1</v>
      </c>
      <c r="F172">
        <v>2</v>
      </c>
      <c r="I172">
        <v>3</v>
      </c>
      <c r="L172">
        <v>4</v>
      </c>
      <c r="O172">
        <v>5</v>
      </c>
      <c r="S172">
        <v>6</v>
      </c>
      <c r="V172">
        <v>7</v>
      </c>
      <c r="Y172">
        <v>8</v>
      </c>
      <c r="AC172">
        <v>9</v>
      </c>
    </row>
    <row r="173" spans="1:29" x14ac:dyDescent="0.25">
      <c r="A173" t="s">
        <v>315</v>
      </c>
      <c r="B173" t="s">
        <v>79</v>
      </c>
      <c r="E173">
        <v>1</v>
      </c>
      <c r="G173">
        <v>2</v>
      </c>
      <c r="J173">
        <v>3</v>
      </c>
      <c r="M173">
        <v>4</v>
      </c>
      <c r="Q173">
        <v>5</v>
      </c>
      <c r="T173">
        <v>6</v>
      </c>
      <c r="V173">
        <v>7</v>
      </c>
      <c r="Z173">
        <v>8</v>
      </c>
      <c r="AB173">
        <v>9</v>
      </c>
    </row>
    <row r="174" spans="1:29" x14ac:dyDescent="0.25">
      <c r="A174" t="s">
        <v>315</v>
      </c>
      <c r="B174" t="s">
        <v>79</v>
      </c>
      <c r="E174">
        <v>4</v>
      </c>
      <c r="G174">
        <v>2</v>
      </c>
      <c r="I174">
        <v>9</v>
      </c>
      <c r="M174">
        <v>8</v>
      </c>
      <c r="P174">
        <v>7</v>
      </c>
      <c r="T174">
        <v>3</v>
      </c>
      <c r="W174">
        <v>5</v>
      </c>
      <c r="Z174">
        <v>6</v>
      </c>
      <c r="AC174">
        <v>1</v>
      </c>
    </row>
    <row r="175" spans="1:29" x14ac:dyDescent="0.25">
      <c r="A175" t="s">
        <v>315</v>
      </c>
      <c r="D175">
        <v>1</v>
      </c>
      <c r="G175">
        <v>2</v>
      </c>
      <c r="K175">
        <v>3</v>
      </c>
      <c r="P175">
        <v>4</v>
      </c>
      <c r="W175">
        <v>5</v>
      </c>
    </row>
    <row r="176" spans="1:29" x14ac:dyDescent="0.25">
      <c r="A176" t="s">
        <v>315</v>
      </c>
      <c r="B176" t="s">
        <v>74</v>
      </c>
      <c r="C176">
        <v>2</v>
      </c>
      <c r="F176">
        <v>1</v>
      </c>
      <c r="I176">
        <v>3</v>
      </c>
      <c r="M176">
        <v>4</v>
      </c>
      <c r="Q176">
        <v>5</v>
      </c>
      <c r="S176">
        <v>7</v>
      </c>
      <c r="T176">
        <v>10</v>
      </c>
      <c r="V176">
        <v>6</v>
      </c>
      <c r="Y176">
        <v>8</v>
      </c>
      <c r="AB176">
        <v>9</v>
      </c>
    </row>
    <row r="177" spans="1:31" x14ac:dyDescent="0.25">
      <c r="A177" t="s">
        <v>315</v>
      </c>
      <c r="C177">
        <v>1</v>
      </c>
      <c r="F177">
        <v>2</v>
      </c>
      <c r="I177">
        <v>3</v>
      </c>
      <c r="L177">
        <v>4</v>
      </c>
      <c r="O177">
        <v>5</v>
      </c>
      <c r="R177">
        <v>6</v>
      </c>
      <c r="U177">
        <v>7</v>
      </c>
      <c r="X177">
        <v>8</v>
      </c>
      <c r="AA177">
        <v>9</v>
      </c>
    </row>
    <row r="178" spans="1:31" x14ac:dyDescent="0.25">
      <c r="A178" t="s">
        <v>315</v>
      </c>
      <c r="B178" t="s">
        <v>70</v>
      </c>
    </row>
    <row r="179" spans="1:31" x14ac:dyDescent="0.25">
      <c r="A179" t="s">
        <v>315</v>
      </c>
      <c r="B179" t="s">
        <v>79</v>
      </c>
      <c r="E179">
        <v>1</v>
      </c>
      <c r="H179">
        <v>6</v>
      </c>
      <c r="J179">
        <v>9</v>
      </c>
      <c r="N179">
        <v>8</v>
      </c>
      <c r="Q179">
        <v>5</v>
      </c>
      <c r="T179">
        <v>7</v>
      </c>
      <c r="W179">
        <v>4</v>
      </c>
      <c r="Z179">
        <v>3</v>
      </c>
      <c r="AC179">
        <v>2</v>
      </c>
    </row>
    <row r="180" spans="1:31" x14ac:dyDescent="0.25">
      <c r="A180" t="s">
        <v>315</v>
      </c>
      <c r="D180">
        <v>6</v>
      </c>
      <c r="F180">
        <v>3</v>
      </c>
      <c r="J180">
        <v>8</v>
      </c>
      <c r="N180">
        <v>7</v>
      </c>
      <c r="P180">
        <v>5</v>
      </c>
      <c r="S180">
        <v>2</v>
      </c>
      <c r="W180">
        <v>1</v>
      </c>
      <c r="X180">
        <v>9</v>
      </c>
      <c r="AC180">
        <v>4</v>
      </c>
    </row>
    <row r="181" spans="1:31" x14ac:dyDescent="0.25">
      <c r="A181" t="s">
        <v>315</v>
      </c>
      <c r="B181" t="s">
        <v>70</v>
      </c>
      <c r="E181">
        <v>1</v>
      </c>
      <c r="F181">
        <v>2</v>
      </c>
      <c r="I181">
        <v>3</v>
      </c>
      <c r="N181">
        <v>4</v>
      </c>
      <c r="O181">
        <v>5</v>
      </c>
      <c r="T181">
        <v>6</v>
      </c>
      <c r="W181">
        <v>7</v>
      </c>
      <c r="Z181">
        <v>8</v>
      </c>
      <c r="AC181">
        <v>9</v>
      </c>
    </row>
    <row r="182" spans="1:31" x14ac:dyDescent="0.25">
      <c r="A182" t="s">
        <v>315</v>
      </c>
      <c r="B182" t="s">
        <v>74</v>
      </c>
    </row>
    <row r="183" spans="1:31" x14ac:dyDescent="0.25">
      <c r="A183" t="s">
        <v>315</v>
      </c>
      <c r="B183" t="s">
        <v>73</v>
      </c>
      <c r="D183">
        <v>4</v>
      </c>
      <c r="H183">
        <v>5</v>
      </c>
      <c r="I183">
        <v>11</v>
      </c>
      <c r="N183">
        <v>7</v>
      </c>
      <c r="Q183">
        <v>2</v>
      </c>
      <c r="R183">
        <v>10</v>
      </c>
      <c r="U183">
        <v>12</v>
      </c>
      <c r="X183">
        <v>9</v>
      </c>
      <c r="AA183">
        <v>8</v>
      </c>
      <c r="AE183" s="2"/>
    </row>
    <row r="184" spans="1:31" x14ac:dyDescent="0.25">
      <c r="A184" t="s">
        <v>315</v>
      </c>
      <c r="B184" t="s">
        <v>79</v>
      </c>
      <c r="E184">
        <v>1</v>
      </c>
      <c r="F184">
        <v>2</v>
      </c>
      <c r="J184">
        <v>3</v>
      </c>
      <c r="M184">
        <v>4</v>
      </c>
      <c r="Q184">
        <v>5</v>
      </c>
      <c r="R184">
        <v>6</v>
      </c>
      <c r="V184">
        <v>7</v>
      </c>
      <c r="Z184">
        <v>8</v>
      </c>
      <c r="AC184">
        <v>9</v>
      </c>
    </row>
    <row r="185" spans="1:31" x14ac:dyDescent="0.25">
      <c r="A185" t="s">
        <v>315</v>
      </c>
      <c r="B185" t="s">
        <v>74</v>
      </c>
      <c r="D185">
        <v>6</v>
      </c>
      <c r="F185">
        <v>7</v>
      </c>
      <c r="J185">
        <v>8</v>
      </c>
      <c r="N185">
        <v>1</v>
      </c>
      <c r="O185">
        <v>9</v>
      </c>
      <c r="S185">
        <v>2</v>
      </c>
      <c r="U185">
        <v>3</v>
      </c>
      <c r="X185">
        <v>4</v>
      </c>
      <c r="AC185">
        <v>5</v>
      </c>
    </row>
    <row r="186" spans="1:31" x14ac:dyDescent="0.25">
      <c r="A186" t="s">
        <v>315</v>
      </c>
      <c r="B186" t="s">
        <v>74</v>
      </c>
      <c r="E186">
        <v>3</v>
      </c>
      <c r="K186">
        <v>4</v>
      </c>
      <c r="Q186">
        <v>1</v>
      </c>
      <c r="T186">
        <v>2</v>
      </c>
    </row>
    <row r="187" spans="1:31" x14ac:dyDescent="0.25">
      <c r="A187" t="s">
        <v>315</v>
      </c>
      <c r="B187" t="s">
        <v>79</v>
      </c>
      <c r="E187">
        <v>1</v>
      </c>
      <c r="G187">
        <v>2</v>
      </c>
      <c r="J187">
        <v>3</v>
      </c>
      <c r="M187">
        <v>4</v>
      </c>
      <c r="P187">
        <v>5</v>
      </c>
      <c r="T187">
        <v>6</v>
      </c>
      <c r="V187">
        <v>7</v>
      </c>
      <c r="Y187">
        <v>8</v>
      </c>
      <c r="AB187">
        <v>9</v>
      </c>
    </row>
    <row r="188" spans="1:31" x14ac:dyDescent="0.25">
      <c r="A188" t="s">
        <v>315</v>
      </c>
      <c r="B188" t="s">
        <v>79</v>
      </c>
      <c r="E188">
        <v>1</v>
      </c>
      <c r="G188">
        <v>2</v>
      </c>
      <c r="J188">
        <v>3</v>
      </c>
      <c r="N188">
        <v>4</v>
      </c>
      <c r="Q188">
        <v>5</v>
      </c>
      <c r="T188">
        <v>6</v>
      </c>
      <c r="W188">
        <v>7</v>
      </c>
      <c r="Y188">
        <v>8</v>
      </c>
      <c r="AC188">
        <v>9</v>
      </c>
    </row>
    <row r="189" spans="1:31" x14ac:dyDescent="0.25">
      <c r="A189" t="s">
        <v>315</v>
      </c>
      <c r="B189" t="s">
        <v>96</v>
      </c>
      <c r="E189">
        <v>2</v>
      </c>
      <c r="H189">
        <v>1</v>
      </c>
      <c r="K189">
        <v>3</v>
      </c>
      <c r="N189">
        <v>4</v>
      </c>
      <c r="Q189">
        <v>5</v>
      </c>
    </row>
    <row r="190" spans="1:31" x14ac:dyDescent="0.25">
      <c r="A190" t="s">
        <v>315</v>
      </c>
      <c r="B190" t="s">
        <v>79</v>
      </c>
      <c r="E190">
        <v>2</v>
      </c>
      <c r="I190">
        <v>7</v>
      </c>
      <c r="L190">
        <v>5</v>
      </c>
      <c r="O190">
        <v>6</v>
      </c>
      <c r="S190">
        <v>4</v>
      </c>
      <c r="W190">
        <v>1</v>
      </c>
      <c r="AC190">
        <v>3</v>
      </c>
    </row>
    <row r="191" spans="1:31" x14ac:dyDescent="0.25">
      <c r="A191" t="s">
        <v>315</v>
      </c>
      <c r="B191" t="s">
        <v>79</v>
      </c>
      <c r="D191">
        <v>4</v>
      </c>
      <c r="G191">
        <v>5</v>
      </c>
      <c r="J191">
        <v>6</v>
      </c>
      <c r="N191">
        <v>1</v>
      </c>
      <c r="P191">
        <v>2</v>
      </c>
      <c r="T191">
        <v>3</v>
      </c>
      <c r="W191">
        <v>7</v>
      </c>
      <c r="Z191">
        <v>8</v>
      </c>
    </row>
    <row r="192" spans="1:31" x14ac:dyDescent="0.25">
      <c r="A192" t="s">
        <v>315</v>
      </c>
      <c r="B192" t="s">
        <v>74</v>
      </c>
      <c r="D192">
        <v>6</v>
      </c>
      <c r="F192">
        <v>8</v>
      </c>
      <c r="I192">
        <v>7</v>
      </c>
      <c r="M192">
        <v>1</v>
      </c>
      <c r="O192">
        <v>9</v>
      </c>
      <c r="S192">
        <v>5</v>
      </c>
      <c r="V192">
        <v>4</v>
      </c>
      <c r="Y192">
        <v>3</v>
      </c>
      <c r="AC192">
        <v>2</v>
      </c>
    </row>
    <row r="193" spans="1:29" x14ac:dyDescent="0.25">
      <c r="A193" t="s">
        <v>315</v>
      </c>
      <c r="B193" t="s">
        <v>74</v>
      </c>
      <c r="D193">
        <v>2</v>
      </c>
      <c r="T193">
        <v>3</v>
      </c>
      <c r="U193">
        <v>1</v>
      </c>
    </row>
    <row r="194" spans="1:29" x14ac:dyDescent="0.25">
      <c r="A194" t="s">
        <v>315</v>
      </c>
      <c r="E194">
        <v>1</v>
      </c>
      <c r="H194">
        <v>2</v>
      </c>
      <c r="J194">
        <v>3</v>
      </c>
      <c r="M194">
        <v>4</v>
      </c>
      <c r="Q194">
        <v>5</v>
      </c>
      <c r="T194">
        <v>6</v>
      </c>
      <c r="W194">
        <v>7</v>
      </c>
      <c r="Z194">
        <v>8</v>
      </c>
      <c r="AB194">
        <v>9</v>
      </c>
    </row>
    <row r="195" spans="1:29" x14ac:dyDescent="0.25">
      <c r="A195" t="s">
        <v>315</v>
      </c>
      <c r="B195" t="s">
        <v>79</v>
      </c>
      <c r="D195">
        <v>1</v>
      </c>
      <c r="F195">
        <v>4</v>
      </c>
      <c r="I195">
        <v>5</v>
      </c>
      <c r="T195">
        <v>2</v>
      </c>
      <c r="W195">
        <v>6</v>
      </c>
      <c r="Y195">
        <v>3</v>
      </c>
      <c r="AB195">
        <v>7</v>
      </c>
    </row>
    <row r="196" spans="1:29" x14ac:dyDescent="0.25">
      <c r="A196" t="s">
        <v>315</v>
      </c>
      <c r="B196" t="s">
        <v>74</v>
      </c>
      <c r="D196">
        <v>3</v>
      </c>
      <c r="H196">
        <v>1</v>
      </c>
      <c r="I196">
        <v>7</v>
      </c>
      <c r="L196">
        <v>8</v>
      </c>
      <c r="S196">
        <v>5</v>
      </c>
      <c r="W196">
        <v>4</v>
      </c>
      <c r="Y196">
        <v>2</v>
      </c>
      <c r="AA196">
        <v>6</v>
      </c>
    </row>
    <row r="197" spans="1:29" x14ac:dyDescent="0.25">
      <c r="A197" t="s">
        <v>315</v>
      </c>
      <c r="B197" t="s">
        <v>79</v>
      </c>
      <c r="E197">
        <v>1</v>
      </c>
      <c r="H197">
        <v>3</v>
      </c>
      <c r="K197">
        <v>6</v>
      </c>
      <c r="N197">
        <v>8</v>
      </c>
      <c r="Q197">
        <v>9</v>
      </c>
      <c r="T197">
        <v>2</v>
      </c>
      <c r="W197">
        <v>4</v>
      </c>
      <c r="Z197">
        <v>5</v>
      </c>
      <c r="AC197">
        <v>7</v>
      </c>
    </row>
    <row r="198" spans="1:29" x14ac:dyDescent="0.25">
      <c r="A198" t="s">
        <v>315</v>
      </c>
      <c r="B198" t="s">
        <v>74</v>
      </c>
      <c r="E198">
        <v>1</v>
      </c>
      <c r="H198">
        <v>2</v>
      </c>
      <c r="K198">
        <v>3</v>
      </c>
      <c r="N198">
        <v>4</v>
      </c>
      <c r="O198">
        <v>5</v>
      </c>
      <c r="T198">
        <v>6</v>
      </c>
      <c r="W198">
        <v>7</v>
      </c>
      <c r="Z198">
        <v>8</v>
      </c>
      <c r="AC198">
        <v>9</v>
      </c>
    </row>
    <row r="199" spans="1:29" x14ac:dyDescent="0.25">
      <c r="A199" t="s">
        <v>315</v>
      </c>
      <c r="B199" t="s">
        <v>79</v>
      </c>
      <c r="E199">
        <v>1</v>
      </c>
      <c r="H199">
        <v>2</v>
      </c>
      <c r="J199">
        <v>4</v>
      </c>
      <c r="N199">
        <v>5</v>
      </c>
      <c r="Q199">
        <v>9</v>
      </c>
      <c r="T199">
        <v>3</v>
      </c>
      <c r="W199">
        <v>7</v>
      </c>
      <c r="Y199">
        <v>8</v>
      </c>
      <c r="AC199">
        <v>6</v>
      </c>
    </row>
    <row r="200" spans="1:29" x14ac:dyDescent="0.25">
      <c r="A200" t="s">
        <v>315</v>
      </c>
      <c r="B200" t="s">
        <v>74</v>
      </c>
      <c r="K200">
        <v>8</v>
      </c>
      <c r="N200">
        <v>7</v>
      </c>
      <c r="O200">
        <v>5</v>
      </c>
      <c r="T200">
        <v>4</v>
      </c>
      <c r="V200">
        <v>3</v>
      </c>
      <c r="Y200">
        <v>1</v>
      </c>
      <c r="AC200">
        <v>2</v>
      </c>
    </row>
    <row r="201" spans="1:29" x14ac:dyDescent="0.25">
      <c r="A201" t="s">
        <v>315</v>
      </c>
      <c r="B201" t="s">
        <v>70</v>
      </c>
      <c r="E201">
        <v>1</v>
      </c>
      <c r="H201">
        <v>4</v>
      </c>
      <c r="T201">
        <v>2</v>
      </c>
      <c r="W201">
        <v>3</v>
      </c>
      <c r="Z201">
        <v>5</v>
      </c>
      <c r="AC201">
        <v>6</v>
      </c>
    </row>
    <row r="202" spans="1:29" x14ac:dyDescent="0.25">
      <c r="A202" t="s">
        <v>315</v>
      </c>
      <c r="C202">
        <v>5</v>
      </c>
      <c r="F202">
        <v>4</v>
      </c>
      <c r="I202">
        <v>3</v>
      </c>
      <c r="L202">
        <v>2</v>
      </c>
      <c r="O202">
        <v>1</v>
      </c>
      <c r="R202">
        <v>6</v>
      </c>
      <c r="U202">
        <v>7</v>
      </c>
      <c r="X202">
        <v>8</v>
      </c>
      <c r="AA202">
        <v>9</v>
      </c>
    </row>
    <row r="203" spans="1:29" x14ac:dyDescent="0.25">
      <c r="A203" t="s">
        <v>315</v>
      </c>
      <c r="B203" t="s">
        <v>79</v>
      </c>
      <c r="E203">
        <v>2</v>
      </c>
      <c r="G203">
        <v>6</v>
      </c>
      <c r="I203">
        <v>9</v>
      </c>
      <c r="L203">
        <v>10</v>
      </c>
      <c r="P203">
        <v>8</v>
      </c>
      <c r="S203">
        <v>3</v>
      </c>
      <c r="W203">
        <v>4</v>
      </c>
      <c r="Y203">
        <v>5</v>
      </c>
      <c r="AB203">
        <v>7</v>
      </c>
    </row>
    <row r="204" spans="1:29" x14ac:dyDescent="0.25">
      <c r="A204" t="s">
        <v>315</v>
      </c>
      <c r="E204">
        <v>4</v>
      </c>
      <c r="G204">
        <v>5</v>
      </c>
      <c r="K204">
        <v>1</v>
      </c>
      <c r="L204">
        <v>7</v>
      </c>
      <c r="T204">
        <v>2</v>
      </c>
      <c r="W204">
        <v>3</v>
      </c>
      <c r="X204">
        <v>8</v>
      </c>
      <c r="AB204">
        <v>6</v>
      </c>
    </row>
    <row r="205" spans="1:29" x14ac:dyDescent="0.25">
      <c r="A205" t="s">
        <v>315</v>
      </c>
      <c r="B205" t="s">
        <v>74</v>
      </c>
      <c r="D205">
        <v>1</v>
      </c>
      <c r="G205">
        <v>2</v>
      </c>
      <c r="J205">
        <v>3</v>
      </c>
      <c r="L205">
        <v>4</v>
      </c>
      <c r="P205">
        <v>5</v>
      </c>
      <c r="T205">
        <v>6</v>
      </c>
      <c r="V205">
        <v>7</v>
      </c>
      <c r="Y205">
        <v>8</v>
      </c>
      <c r="AC205">
        <v>9</v>
      </c>
    </row>
    <row r="206" spans="1:29" x14ac:dyDescent="0.25">
      <c r="A206" t="s">
        <v>315</v>
      </c>
      <c r="B206" t="s">
        <v>79</v>
      </c>
    </row>
    <row r="207" spans="1:29" x14ac:dyDescent="0.25">
      <c r="A207" t="s">
        <v>315</v>
      </c>
      <c r="B207" t="s">
        <v>79</v>
      </c>
      <c r="D207">
        <v>1</v>
      </c>
      <c r="G207">
        <v>3</v>
      </c>
      <c r="J207">
        <v>6</v>
      </c>
      <c r="N207">
        <v>5</v>
      </c>
      <c r="P207">
        <v>9</v>
      </c>
      <c r="T207">
        <v>4</v>
      </c>
      <c r="W207">
        <v>2</v>
      </c>
      <c r="Y207">
        <v>7</v>
      </c>
      <c r="AB207">
        <v>8</v>
      </c>
    </row>
    <row r="208" spans="1:29" x14ac:dyDescent="0.25">
      <c r="A208" t="s">
        <v>315</v>
      </c>
      <c r="B208" t="s">
        <v>74</v>
      </c>
      <c r="D208">
        <v>1</v>
      </c>
      <c r="G208">
        <v>2</v>
      </c>
      <c r="K208">
        <v>10</v>
      </c>
      <c r="M208">
        <v>3</v>
      </c>
      <c r="P208">
        <v>9</v>
      </c>
      <c r="S208">
        <v>4</v>
      </c>
      <c r="V208">
        <v>5</v>
      </c>
      <c r="W208">
        <v>7</v>
      </c>
      <c r="Y208">
        <v>6</v>
      </c>
      <c r="AC208">
        <v>8</v>
      </c>
    </row>
    <row r="209" spans="1:29" x14ac:dyDescent="0.25">
      <c r="A209" t="s">
        <v>315</v>
      </c>
      <c r="B209" t="s">
        <v>74</v>
      </c>
      <c r="N209">
        <v>1</v>
      </c>
      <c r="T209">
        <v>3</v>
      </c>
      <c r="W209">
        <v>2</v>
      </c>
    </row>
    <row r="210" spans="1:29" x14ac:dyDescent="0.25">
      <c r="A210" t="s">
        <v>315</v>
      </c>
      <c r="B210" t="s">
        <v>70</v>
      </c>
      <c r="V210">
        <v>2</v>
      </c>
      <c r="X210">
        <v>4</v>
      </c>
      <c r="AC210">
        <v>1</v>
      </c>
    </row>
    <row r="211" spans="1:29" x14ac:dyDescent="0.25">
      <c r="A211" t="s">
        <v>315</v>
      </c>
      <c r="B211" t="s">
        <v>74</v>
      </c>
      <c r="D211">
        <v>4</v>
      </c>
      <c r="H211">
        <v>1</v>
      </c>
      <c r="I211">
        <v>9</v>
      </c>
      <c r="L211">
        <v>7</v>
      </c>
      <c r="O211">
        <v>8</v>
      </c>
      <c r="R211">
        <v>5</v>
      </c>
      <c r="V211">
        <v>3</v>
      </c>
      <c r="Y211">
        <v>6</v>
      </c>
      <c r="AC211">
        <v>2</v>
      </c>
    </row>
    <row r="212" spans="1:29" x14ac:dyDescent="0.25">
      <c r="A212" t="s">
        <v>315</v>
      </c>
      <c r="B212" t="s">
        <v>73</v>
      </c>
      <c r="E212">
        <v>1</v>
      </c>
      <c r="G212">
        <v>2</v>
      </c>
      <c r="K212">
        <v>3</v>
      </c>
      <c r="M212">
        <v>9</v>
      </c>
      <c r="P212">
        <v>5</v>
      </c>
      <c r="T212">
        <v>4</v>
      </c>
      <c r="U212">
        <v>8</v>
      </c>
      <c r="Y212">
        <v>7</v>
      </c>
      <c r="AB212">
        <v>6</v>
      </c>
    </row>
    <row r="213" spans="1:29" x14ac:dyDescent="0.25">
      <c r="A213" t="s">
        <v>315</v>
      </c>
      <c r="B213" t="s">
        <v>74</v>
      </c>
      <c r="D213">
        <v>1</v>
      </c>
      <c r="G213">
        <v>2</v>
      </c>
      <c r="I213">
        <v>3</v>
      </c>
      <c r="N213">
        <v>4</v>
      </c>
      <c r="P213">
        <v>5</v>
      </c>
      <c r="R213">
        <v>6</v>
      </c>
      <c r="V213">
        <v>7</v>
      </c>
      <c r="X213">
        <v>8</v>
      </c>
      <c r="AB213">
        <v>9</v>
      </c>
    </row>
    <row r="214" spans="1:29" x14ac:dyDescent="0.25">
      <c r="A214" t="s">
        <v>315</v>
      </c>
      <c r="B214" t="s">
        <v>70</v>
      </c>
      <c r="D214">
        <v>1</v>
      </c>
      <c r="G214">
        <v>2</v>
      </c>
      <c r="I214">
        <v>3</v>
      </c>
      <c r="M214">
        <v>4</v>
      </c>
      <c r="P214">
        <v>5</v>
      </c>
      <c r="T214">
        <v>6</v>
      </c>
      <c r="W214">
        <v>7</v>
      </c>
      <c r="Z214">
        <v>8</v>
      </c>
      <c r="AC214">
        <v>9</v>
      </c>
    </row>
    <row r="215" spans="1:29" x14ac:dyDescent="0.25">
      <c r="A215" t="s">
        <v>315</v>
      </c>
      <c r="B215" t="s">
        <v>74</v>
      </c>
      <c r="D215">
        <v>1</v>
      </c>
      <c r="N215">
        <v>2</v>
      </c>
      <c r="Q215">
        <v>3</v>
      </c>
      <c r="S215">
        <v>4</v>
      </c>
      <c r="W215">
        <v>5</v>
      </c>
      <c r="X215">
        <v>6</v>
      </c>
      <c r="AC215">
        <v>7</v>
      </c>
    </row>
    <row r="216" spans="1:29" x14ac:dyDescent="0.25">
      <c r="A216" t="s">
        <v>315</v>
      </c>
      <c r="B216" t="s">
        <v>74</v>
      </c>
      <c r="E216">
        <v>1</v>
      </c>
      <c r="F216">
        <v>2</v>
      </c>
      <c r="I216">
        <v>3</v>
      </c>
      <c r="M216">
        <v>4</v>
      </c>
      <c r="O216">
        <v>5</v>
      </c>
      <c r="T216">
        <v>6</v>
      </c>
      <c r="W216">
        <v>7</v>
      </c>
      <c r="X216">
        <v>8</v>
      </c>
      <c r="AB216">
        <v>9</v>
      </c>
    </row>
    <row r="217" spans="1:29" x14ac:dyDescent="0.25">
      <c r="A217" t="s">
        <v>315</v>
      </c>
      <c r="B217" t="s">
        <v>74</v>
      </c>
      <c r="C217">
        <v>2</v>
      </c>
      <c r="F217">
        <v>3</v>
      </c>
      <c r="I217">
        <v>4</v>
      </c>
      <c r="M217">
        <v>7</v>
      </c>
      <c r="O217">
        <v>9</v>
      </c>
      <c r="S217">
        <v>8</v>
      </c>
      <c r="W217">
        <v>5</v>
      </c>
      <c r="X217">
        <v>6</v>
      </c>
      <c r="AC217">
        <v>1</v>
      </c>
    </row>
    <row r="218" spans="1:29" x14ac:dyDescent="0.25">
      <c r="A218" t="s">
        <v>315</v>
      </c>
      <c r="B218" t="s">
        <v>74</v>
      </c>
      <c r="C218">
        <v>2</v>
      </c>
      <c r="G218">
        <v>4</v>
      </c>
      <c r="I218">
        <v>5</v>
      </c>
      <c r="N218">
        <v>1</v>
      </c>
      <c r="P218">
        <v>3</v>
      </c>
      <c r="T218">
        <v>6</v>
      </c>
      <c r="V218">
        <v>7</v>
      </c>
      <c r="Y218">
        <v>9</v>
      </c>
      <c r="AA218">
        <v>8</v>
      </c>
    </row>
    <row r="219" spans="1:29" x14ac:dyDescent="0.25">
      <c r="A219" t="s">
        <v>315</v>
      </c>
      <c r="B219" t="s">
        <v>79</v>
      </c>
      <c r="C219">
        <v>4</v>
      </c>
      <c r="H219">
        <v>1</v>
      </c>
      <c r="I219">
        <v>5</v>
      </c>
      <c r="L219">
        <v>6</v>
      </c>
      <c r="P219">
        <v>2</v>
      </c>
      <c r="R219">
        <v>7</v>
      </c>
      <c r="V219">
        <v>3</v>
      </c>
      <c r="X219">
        <v>8</v>
      </c>
      <c r="AA219">
        <v>9</v>
      </c>
    </row>
    <row r="220" spans="1:29" x14ac:dyDescent="0.25">
      <c r="A220" t="s">
        <v>315</v>
      </c>
      <c r="B220" t="s">
        <v>79</v>
      </c>
      <c r="D220">
        <v>5</v>
      </c>
      <c r="G220">
        <v>6</v>
      </c>
      <c r="J220">
        <v>7</v>
      </c>
      <c r="N220">
        <v>4</v>
      </c>
      <c r="P220">
        <v>8</v>
      </c>
      <c r="S220">
        <v>9</v>
      </c>
      <c r="W220">
        <v>3</v>
      </c>
      <c r="Z220">
        <v>2</v>
      </c>
      <c r="AC220">
        <v>1</v>
      </c>
    </row>
    <row r="221" spans="1:29" x14ac:dyDescent="0.25">
      <c r="A221" t="s">
        <v>315</v>
      </c>
      <c r="B221" t="s">
        <v>79</v>
      </c>
      <c r="D221">
        <v>1</v>
      </c>
      <c r="G221">
        <v>2</v>
      </c>
      <c r="J221">
        <v>3</v>
      </c>
      <c r="L221">
        <v>4</v>
      </c>
      <c r="P221">
        <v>5</v>
      </c>
      <c r="R221">
        <v>6</v>
      </c>
      <c r="V221">
        <v>7</v>
      </c>
      <c r="Y221">
        <v>8</v>
      </c>
      <c r="AB221">
        <v>9</v>
      </c>
    </row>
    <row r="222" spans="1:29" x14ac:dyDescent="0.25">
      <c r="A222" t="s">
        <v>315</v>
      </c>
      <c r="B222" t="s">
        <v>79</v>
      </c>
      <c r="D222">
        <v>1</v>
      </c>
      <c r="G222">
        <v>2</v>
      </c>
      <c r="I222">
        <v>3</v>
      </c>
      <c r="M222">
        <v>4</v>
      </c>
      <c r="P222">
        <v>5</v>
      </c>
      <c r="R222">
        <v>6</v>
      </c>
      <c r="V222">
        <v>7</v>
      </c>
      <c r="Y222">
        <v>8</v>
      </c>
      <c r="AB222">
        <v>9</v>
      </c>
    </row>
    <row r="223" spans="1:29" x14ac:dyDescent="0.25">
      <c r="A223" t="s">
        <v>315</v>
      </c>
      <c r="B223" t="s">
        <v>79</v>
      </c>
      <c r="D223">
        <v>4</v>
      </c>
      <c r="G223">
        <v>5</v>
      </c>
      <c r="I223">
        <v>6</v>
      </c>
      <c r="M223">
        <v>7</v>
      </c>
      <c r="P223">
        <v>8</v>
      </c>
      <c r="R223">
        <v>9</v>
      </c>
      <c r="V223">
        <v>1</v>
      </c>
      <c r="Y223">
        <v>3</v>
      </c>
      <c r="AB223">
        <v>2</v>
      </c>
    </row>
    <row r="224" spans="1:29" x14ac:dyDescent="0.25">
      <c r="A224" t="s">
        <v>315</v>
      </c>
      <c r="B224" t="s">
        <v>79</v>
      </c>
      <c r="E224">
        <v>1</v>
      </c>
      <c r="F224">
        <v>9</v>
      </c>
      <c r="I224">
        <v>8</v>
      </c>
      <c r="M224">
        <v>7</v>
      </c>
      <c r="P224">
        <v>6</v>
      </c>
      <c r="R224">
        <v>5</v>
      </c>
      <c r="W224">
        <v>4</v>
      </c>
      <c r="X224">
        <v>3</v>
      </c>
      <c r="AC224">
        <v>2</v>
      </c>
    </row>
    <row r="225" spans="1:29" x14ac:dyDescent="0.25">
      <c r="A225" t="s">
        <v>315</v>
      </c>
      <c r="B225" t="s">
        <v>70</v>
      </c>
      <c r="E225">
        <v>3</v>
      </c>
      <c r="H225">
        <v>4</v>
      </c>
      <c r="J225">
        <v>6</v>
      </c>
      <c r="N225">
        <v>8</v>
      </c>
      <c r="O225">
        <v>9</v>
      </c>
      <c r="T225">
        <v>1</v>
      </c>
      <c r="W225">
        <v>2</v>
      </c>
      <c r="Y225">
        <v>10</v>
      </c>
      <c r="AC225">
        <v>5</v>
      </c>
    </row>
    <row r="226" spans="1:29" x14ac:dyDescent="0.25">
      <c r="A226" t="s">
        <v>315</v>
      </c>
      <c r="B226" t="s">
        <v>74</v>
      </c>
      <c r="K226">
        <v>1</v>
      </c>
      <c r="S226">
        <v>2</v>
      </c>
      <c r="U226">
        <v>3</v>
      </c>
    </row>
    <row r="227" spans="1:29" x14ac:dyDescent="0.25">
      <c r="A227" t="s">
        <v>315</v>
      </c>
      <c r="B227" t="s">
        <v>79</v>
      </c>
      <c r="E227">
        <v>1</v>
      </c>
      <c r="H227">
        <v>2</v>
      </c>
      <c r="J227">
        <v>3</v>
      </c>
      <c r="N227">
        <v>4</v>
      </c>
      <c r="Q227">
        <v>5</v>
      </c>
      <c r="T227">
        <v>6</v>
      </c>
      <c r="W227">
        <v>7</v>
      </c>
      <c r="Z227">
        <v>8</v>
      </c>
      <c r="AC227">
        <v>9</v>
      </c>
    </row>
    <row r="228" spans="1:29" x14ac:dyDescent="0.25">
      <c r="A228" t="s">
        <v>315</v>
      </c>
      <c r="B228" t="s">
        <v>74</v>
      </c>
      <c r="E228">
        <v>1</v>
      </c>
      <c r="H228">
        <v>3</v>
      </c>
      <c r="K228">
        <v>4</v>
      </c>
      <c r="M228">
        <v>6</v>
      </c>
      <c r="Q228">
        <v>5</v>
      </c>
      <c r="T228">
        <v>2</v>
      </c>
      <c r="W228">
        <v>7</v>
      </c>
      <c r="Y228">
        <v>8</v>
      </c>
      <c r="AC228">
        <v>9</v>
      </c>
    </row>
    <row r="229" spans="1:29" x14ac:dyDescent="0.25">
      <c r="A229" t="s">
        <v>315</v>
      </c>
      <c r="B229" t="s">
        <v>74</v>
      </c>
      <c r="E229">
        <v>5</v>
      </c>
      <c r="H229">
        <v>4</v>
      </c>
      <c r="I229">
        <v>6</v>
      </c>
      <c r="M229">
        <v>7</v>
      </c>
      <c r="P229">
        <v>8</v>
      </c>
      <c r="S229">
        <v>9</v>
      </c>
      <c r="W229">
        <v>2</v>
      </c>
      <c r="Z229">
        <v>3</v>
      </c>
      <c r="AC229">
        <v>1</v>
      </c>
    </row>
    <row r="230" spans="1:29" x14ac:dyDescent="0.25">
      <c r="A230" t="s">
        <v>315</v>
      </c>
      <c r="B230" t="s">
        <v>79</v>
      </c>
      <c r="E230">
        <v>1</v>
      </c>
      <c r="H230">
        <v>2</v>
      </c>
      <c r="J230">
        <v>3</v>
      </c>
      <c r="N230">
        <v>4</v>
      </c>
      <c r="Q230">
        <v>5</v>
      </c>
      <c r="T230">
        <v>6</v>
      </c>
      <c r="W230">
        <v>7</v>
      </c>
      <c r="Z230">
        <v>8</v>
      </c>
      <c r="AC230">
        <v>9</v>
      </c>
    </row>
    <row r="231" spans="1:29" x14ac:dyDescent="0.25">
      <c r="A231" t="s">
        <v>315</v>
      </c>
      <c r="B231" t="s">
        <v>79</v>
      </c>
      <c r="D231">
        <v>1</v>
      </c>
      <c r="G231">
        <v>2</v>
      </c>
      <c r="K231">
        <v>3</v>
      </c>
      <c r="N231">
        <v>4</v>
      </c>
      <c r="P231">
        <v>5</v>
      </c>
      <c r="T231">
        <v>6</v>
      </c>
    </row>
    <row r="232" spans="1:29" x14ac:dyDescent="0.25">
      <c r="A232" t="s">
        <v>315</v>
      </c>
      <c r="B232" t="s">
        <v>79</v>
      </c>
      <c r="E232">
        <v>1</v>
      </c>
      <c r="N232">
        <v>2</v>
      </c>
      <c r="Q232">
        <v>5</v>
      </c>
      <c r="T232">
        <v>3</v>
      </c>
      <c r="U232">
        <v>6</v>
      </c>
      <c r="AC232">
        <v>4</v>
      </c>
    </row>
    <row r="233" spans="1:29" x14ac:dyDescent="0.25">
      <c r="A233" t="s">
        <v>315</v>
      </c>
      <c r="B233" t="s">
        <v>70</v>
      </c>
      <c r="D233">
        <v>1</v>
      </c>
      <c r="G233">
        <v>3</v>
      </c>
      <c r="J233">
        <v>2</v>
      </c>
      <c r="N233">
        <v>4</v>
      </c>
      <c r="P233">
        <v>7</v>
      </c>
      <c r="T233">
        <v>5</v>
      </c>
      <c r="W233">
        <v>6</v>
      </c>
      <c r="Y233">
        <v>9</v>
      </c>
      <c r="AB233">
        <v>8</v>
      </c>
    </row>
    <row r="234" spans="1:29" x14ac:dyDescent="0.25">
      <c r="A234" t="s">
        <v>315</v>
      </c>
      <c r="E234">
        <v>1</v>
      </c>
      <c r="H234">
        <v>2</v>
      </c>
      <c r="K234">
        <v>3</v>
      </c>
      <c r="N234">
        <v>4</v>
      </c>
      <c r="Q234">
        <v>5</v>
      </c>
      <c r="T234">
        <v>6</v>
      </c>
      <c r="W234">
        <v>7</v>
      </c>
      <c r="Z234">
        <v>8</v>
      </c>
      <c r="AC234">
        <v>9</v>
      </c>
    </row>
    <row r="235" spans="1:29" x14ac:dyDescent="0.25">
      <c r="A235" t="s">
        <v>315</v>
      </c>
      <c r="B235" t="s">
        <v>79</v>
      </c>
      <c r="C235">
        <v>1</v>
      </c>
      <c r="F235">
        <v>2</v>
      </c>
      <c r="I235">
        <v>3</v>
      </c>
      <c r="L235">
        <v>4</v>
      </c>
      <c r="P235">
        <v>5</v>
      </c>
      <c r="S235">
        <v>6</v>
      </c>
      <c r="U235">
        <v>7</v>
      </c>
      <c r="X235">
        <v>8</v>
      </c>
      <c r="AB235">
        <v>9</v>
      </c>
    </row>
    <row r="236" spans="1:29" x14ac:dyDescent="0.25">
      <c r="A236" t="s">
        <v>315</v>
      </c>
      <c r="B236" t="s">
        <v>79</v>
      </c>
      <c r="E236">
        <v>1</v>
      </c>
      <c r="H236">
        <v>2</v>
      </c>
      <c r="J236">
        <v>3</v>
      </c>
      <c r="M236">
        <v>4</v>
      </c>
      <c r="P236">
        <v>5</v>
      </c>
      <c r="S236">
        <v>6</v>
      </c>
      <c r="W236">
        <v>7</v>
      </c>
      <c r="Y236">
        <v>8</v>
      </c>
      <c r="AC236">
        <v>9</v>
      </c>
    </row>
    <row r="237" spans="1:29" x14ac:dyDescent="0.25">
      <c r="A237" t="s">
        <v>315</v>
      </c>
      <c r="B237" t="s">
        <v>74</v>
      </c>
      <c r="C237">
        <v>1</v>
      </c>
      <c r="H237">
        <v>2</v>
      </c>
      <c r="J237">
        <v>3</v>
      </c>
      <c r="N237">
        <v>4</v>
      </c>
      <c r="O237">
        <v>5</v>
      </c>
      <c r="S237">
        <v>6</v>
      </c>
      <c r="W237">
        <v>7</v>
      </c>
      <c r="X237">
        <v>8</v>
      </c>
      <c r="AB237">
        <v>9</v>
      </c>
    </row>
    <row r="238" spans="1:29" x14ac:dyDescent="0.25">
      <c r="A238" t="s">
        <v>315</v>
      </c>
      <c r="B238" t="s">
        <v>74</v>
      </c>
      <c r="C238">
        <v>4</v>
      </c>
      <c r="F238">
        <v>5</v>
      </c>
      <c r="I238">
        <v>6</v>
      </c>
      <c r="L238">
        <v>7</v>
      </c>
      <c r="O238">
        <v>8</v>
      </c>
      <c r="S238">
        <v>3</v>
      </c>
      <c r="U238">
        <v>9</v>
      </c>
      <c r="Y238">
        <v>2</v>
      </c>
      <c r="AC238">
        <v>1</v>
      </c>
    </row>
    <row r="239" spans="1:29" x14ac:dyDescent="0.25">
      <c r="A239" t="s">
        <v>315</v>
      </c>
      <c r="B239" t="s">
        <v>79</v>
      </c>
      <c r="E239">
        <v>1</v>
      </c>
      <c r="H239">
        <v>4</v>
      </c>
      <c r="J239">
        <v>6</v>
      </c>
      <c r="M239">
        <v>7</v>
      </c>
      <c r="P239">
        <v>9</v>
      </c>
      <c r="T239">
        <v>8</v>
      </c>
      <c r="W239">
        <v>5</v>
      </c>
      <c r="Z239">
        <v>3</v>
      </c>
      <c r="AC239">
        <v>2</v>
      </c>
    </row>
    <row r="240" spans="1:29" x14ac:dyDescent="0.25">
      <c r="A240" t="s">
        <v>315</v>
      </c>
      <c r="B240" t="s">
        <v>74</v>
      </c>
      <c r="D240">
        <v>1</v>
      </c>
      <c r="F240">
        <v>2</v>
      </c>
      <c r="I240">
        <v>3</v>
      </c>
    </row>
    <row r="241" spans="1:29" x14ac:dyDescent="0.25">
      <c r="A241" t="s">
        <v>315</v>
      </c>
      <c r="B241" t="s">
        <v>74</v>
      </c>
      <c r="M241">
        <v>1</v>
      </c>
      <c r="O241">
        <v>2</v>
      </c>
      <c r="R241">
        <v>3</v>
      </c>
    </row>
    <row r="242" spans="1:29" x14ac:dyDescent="0.25">
      <c r="A242" t="s">
        <v>315</v>
      </c>
      <c r="B242" t="s">
        <v>70</v>
      </c>
      <c r="E242">
        <v>1</v>
      </c>
      <c r="H242">
        <v>2</v>
      </c>
      <c r="J242">
        <v>3</v>
      </c>
      <c r="N242">
        <v>4</v>
      </c>
      <c r="P242">
        <v>5</v>
      </c>
      <c r="T242">
        <v>6</v>
      </c>
      <c r="W242">
        <v>7</v>
      </c>
      <c r="Y242">
        <v>8</v>
      </c>
      <c r="AC242">
        <v>9</v>
      </c>
    </row>
    <row r="243" spans="1:29" x14ac:dyDescent="0.25">
      <c r="A243" t="s">
        <v>315</v>
      </c>
      <c r="B243" t="s">
        <v>70</v>
      </c>
      <c r="D243">
        <v>2</v>
      </c>
      <c r="E243">
        <v>5</v>
      </c>
      <c r="H243">
        <v>3</v>
      </c>
      <c r="I243">
        <v>7</v>
      </c>
      <c r="L243">
        <v>9</v>
      </c>
      <c r="P243">
        <v>8</v>
      </c>
      <c r="T243">
        <v>1</v>
      </c>
      <c r="W243">
        <v>4</v>
      </c>
      <c r="Y243">
        <v>10</v>
      </c>
      <c r="AC243">
        <v>6</v>
      </c>
    </row>
    <row r="244" spans="1:29" x14ac:dyDescent="0.25">
      <c r="A244" t="s">
        <v>315</v>
      </c>
      <c r="B244" t="s">
        <v>74</v>
      </c>
      <c r="D244">
        <v>3</v>
      </c>
      <c r="F244">
        <v>8</v>
      </c>
      <c r="I244">
        <v>9</v>
      </c>
      <c r="L244">
        <v>5</v>
      </c>
      <c r="O244">
        <v>6</v>
      </c>
      <c r="T244">
        <v>2</v>
      </c>
      <c r="U244">
        <v>7</v>
      </c>
      <c r="Z244">
        <v>4</v>
      </c>
      <c r="AC244">
        <v>1</v>
      </c>
    </row>
    <row r="245" spans="1:29" x14ac:dyDescent="0.25">
      <c r="A245" t="s">
        <v>315</v>
      </c>
      <c r="B245" t="s">
        <v>74</v>
      </c>
      <c r="K245">
        <v>1</v>
      </c>
    </row>
    <row r="246" spans="1:29" x14ac:dyDescent="0.25">
      <c r="A246" t="s">
        <v>315</v>
      </c>
      <c r="B246" t="s">
        <v>79</v>
      </c>
      <c r="E246">
        <v>6</v>
      </c>
      <c r="H246">
        <v>7</v>
      </c>
      <c r="I246">
        <v>10</v>
      </c>
      <c r="N246">
        <v>3</v>
      </c>
      <c r="Q246">
        <v>2</v>
      </c>
      <c r="S246">
        <v>8</v>
      </c>
      <c r="V246">
        <v>9</v>
      </c>
      <c r="Z246">
        <v>1</v>
      </c>
      <c r="AC246">
        <v>11</v>
      </c>
    </row>
    <row r="247" spans="1:29" x14ac:dyDescent="0.25">
      <c r="A247" t="s">
        <v>315</v>
      </c>
      <c r="B247" t="s">
        <v>79</v>
      </c>
      <c r="E247">
        <v>2</v>
      </c>
      <c r="H247">
        <v>4</v>
      </c>
      <c r="J247">
        <v>7</v>
      </c>
      <c r="N247">
        <v>1</v>
      </c>
      <c r="Q247">
        <v>8</v>
      </c>
      <c r="S247">
        <v>9</v>
      </c>
      <c r="W247">
        <v>3</v>
      </c>
      <c r="Z247">
        <v>6</v>
      </c>
      <c r="AC247">
        <v>5</v>
      </c>
    </row>
    <row r="248" spans="1:29" x14ac:dyDescent="0.25">
      <c r="A248" t="s">
        <v>315</v>
      </c>
      <c r="B248" t="s">
        <v>74</v>
      </c>
      <c r="D248">
        <v>2</v>
      </c>
      <c r="G248">
        <v>5</v>
      </c>
      <c r="J248">
        <v>4</v>
      </c>
      <c r="N248">
        <v>7</v>
      </c>
      <c r="Q248">
        <v>6</v>
      </c>
      <c r="T248">
        <v>1</v>
      </c>
      <c r="V248">
        <v>8</v>
      </c>
      <c r="Y248">
        <v>9</v>
      </c>
      <c r="AC248">
        <v>3</v>
      </c>
    </row>
    <row r="249" spans="1:29" x14ac:dyDescent="0.25">
      <c r="A249" t="s">
        <v>315</v>
      </c>
      <c r="B249" t="s">
        <v>74</v>
      </c>
      <c r="C249">
        <v>5</v>
      </c>
      <c r="F249">
        <v>11</v>
      </c>
      <c r="I249">
        <v>6</v>
      </c>
      <c r="L249">
        <v>10</v>
      </c>
      <c r="O249">
        <v>9</v>
      </c>
      <c r="R249">
        <v>12</v>
      </c>
      <c r="U249">
        <v>7</v>
      </c>
      <c r="X249">
        <v>8</v>
      </c>
      <c r="AA249">
        <v>4</v>
      </c>
    </row>
    <row r="250" spans="1:29" x14ac:dyDescent="0.25">
      <c r="A250" t="s">
        <v>315</v>
      </c>
      <c r="B250" t="s">
        <v>74</v>
      </c>
      <c r="C250">
        <v>6</v>
      </c>
      <c r="F250">
        <v>4</v>
      </c>
      <c r="I250">
        <v>7</v>
      </c>
      <c r="L250">
        <v>11</v>
      </c>
      <c r="O250">
        <v>5</v>
      </c>
      <c r="R250">
        <v>12</v>
      </c>
      <c r="U250">
        <v>8</v>
      </c>
      <c r="X250">
        <v>9</v>
      </c>
      <c r="AA250">
        <v>10</v>
      </c>
    </row>
    <row r="251" spans="1:29" x14ac:dyDescent="0.25">
      <c r="A251" t="s">
        <v>315</v>
      </c>
      <c r="B251" t="s">
        <v>74</v>
      </c>
      <c r="D251">
        <v>1</v>
      </c>
      <c r="H251">
        <v>2</v>
      </c>
      <c r="K251">
        <v>3</v>
      </c>
      <c r="M251">
        <v>4</v>
      </c>
      <c r="Q251">
        <v>5</v>
      </c>
      <c r="R251">
        <v>6</v>
      </c>
      <c r="W251">
        <v>7</v>
      </c>
      <c r="Z251">
        <v>8</v>
      </c>
      <c r="AB251">
        <v>9</v>
      </c>
    </row>
    <row r="252" spans="1:29" x14ac:dyDescent="0.25">
      <c r="A252" t="s">
        <v>315</v>
      </c>
      <c r="B252" t="s">
        <v>74</v>
      </c>
      <c r="D252">
        <v>1</v>
      </c>
      <c r="G252">
        <v>2</v>
      </c>
      <c r="J252">
        <v>3</v>
      </c>
      <c r="M252">
        <v>4</v>
      </c>
      <c r="Q252">
        <v>5</v>
      </c>
      <c r="S252">
        <v>6</v>
      </c>
      <c r="V252">
        <v>7</v>
      </c>
      <c r="Y252">
        <v>8</v>
      </c>
      <c r="AC252">
        <v>9</v>
      </c>
    </row>
    <row r="253" spans="1:29" x14ac:dyDescent="0.25">
      <c r="A253" t="s">
        <v>315</v>
      </c>
      <c r="B253" t="s">
        <v>79</v>
      </c>
      <c r="E253">
        <v>1</v>
      </c>
      <c r="F253">
        <v>2</v>
      </c>
      <c r="I253">
        <v>3</v>
      </c>
      <c r="M253">
        <v>4</v>
      </c>
      <c r="P253">
        <v>5</v>
      </c>
      <c r="T253">
        <v>6</v>
      </c>
      <c r="W253">
        <v>7</v>
      </c>
      <c r="Y253">
        <v>8</v>
      </c>
      <c r="AB253">
        <v>9</v>
      </c>
    </row>
    <row r="254" spans="1:29" x14ac:dyDescent="0.25">
      <c r="A254" t="s">
        <v>315</v>
      </c>
      <c r="B254" t="s">
        <v>74</v>
      </c>
      <c r="C254">
        <v>1</v>
      </c>
      <c r="F254">
        <v>2</v>
      </c>
      <c r="J254">
        <v>3</v>
      </c>
      <c r="L254">
        <v>4</v>
      </c>
      <c r="O254">
        <v>5</v>
      </c>
      <c r="R254">
        <v>6</v>
      </c>
      <c r="V254">
        <v>7</v>
      </c>
      <c r="Y254">
        <v>8</v>
      </c>
      <c r="AB254">
        <v>9</v>
      </c>
    </row>
    <row r="255" spans="1:29" x14ac:dyDescent="0.25">
      <c r="A255" t="s">
        <v>315</v>
      </c>
      <c r="B255" t="s">
        <v>74</v>
      </c>
      <c r="D255">
        <v>1</v>
      </c>
      <c r="F255">
        <v>2</v>
      </c>
      <c r="J255">
        <v>3</v>
      </c>
      <c r="N255">
        <v>4</v>
      </c>
      <c r="O255">
        <v>5</v>
      </c>
      <c r="S255">
        <v>6</v>
      </c>
      <c r="V255">
        <v>7</v>
      </c>
      <c r="Y255">
        <v>8</v>
      </c>
      <c r="AC255">
        <v>9</v>
      </c>
    </row>
    <row r="256" spans="1:29" x14ac:dyDescent="0.25">
      <c r="A256" t="s">
        <v>315</v>
      </c>
      <c r="B256" t="s">
        <v>74</v>
      </c>
      <c r="E256">
        <v>2</v>
      </c>
      <c r="N256">
        <v>3</v>
      </c>
      <c r="T256">
        <v>1</v>
      </c>
      <c r="U256">
        <v>4</v>
      </c>
    </row>
    <row r="257" spans="1:29" x14ac:dyDescent="0.25">
      <c r="A257" t="s">
        <v>315</v>
      </c>
      <c r="B257" t="s">
        <v>79</v>
      </c>
      <c r="E257">
        <v>2</v>
      </c>
      <c r="H257">
        <v>1</v>
      </c>
      <c r="J257">
        <v>3</v>
      </c>
      <c r="L257">
        <v>7</v>
      </c>
      <c r="P257">
        <v>9</v>
      </c>
      <c r="S257">
        <v>10</v>
      </c>
      <c r="V257">
        <v>4</v>
      </c>
      <c r="Z257">
        <v>5</v>
      </c>
      <c r="AB257">
        <v>6</v>
      </c>
    </row>
    <row r="258" spans="1:29" x14ac:dyDescent="0.25">
      <c r="A258" t="s">
        <v>315</v>
      </c>
      <c r="B258" t="s">
        <v>70</v>
      </c>
      <c r="D258">
        <v>3</v>
      </c>
      <c r="H258">
        <v>2</v>
      </c>
      <c r="J258">
        <v>5</v>
      </c>
      <c r="N258">
        <v>1</v>
      </c>
      <c r="P258">
        <v>6</v>
      </c>
      <c r="S258">
        <v>7</v>
      </c>
      <c r="W258">
        <v>8</v>
      </c>
      <c r="Y258">
        <v>4</v>
      </c>
      <c r="AC258">
        <v>9</v>
      </c>
    </row>
    <row r="259" spans="1:29" x14ac:dyDescent="0.25">
      <c r="A259" t="s">
        <v>315</v>
      </c>
      <c r="B259" t="s">
        <v>79</v>
      </c>
      <c r="D259">
        <v>1</v>
      </c>
      <c r="F259">
        <v>2</v>
      </c>
      <c r="J259">
        <v>3</v>
      </c>
      <c r="N259">
        <v>4</v>
      </c>
      <c r="Q259">
        <v>5</v>
      </c>
      <c r="T259">
        <v>6</v>
      </c>
      <c r="V259">
        <v>7</v>
      </c>
      <c r="Y259">
        <v>8</v>
      </c>
      <c r="AB259">
        <v>9</v>
      </c>
    </row>
    <row r="260" spans="1:29" x14ac:dyDescent="0.25">
      <c r="A260" t="s">
        <v>315</v>
      </c>
      <c r="B260" t="s">
        <v>70</v>
      </c>
      <c r="D260">
        <v>1</v>
      </c>
      <c r="F260">
        <v>2</v>
      </c>
      <c r="I260">
        <v>3</v>
      </c>
      <c r="N260">
        <v>4</v>
      </c>
      <c r="P260">
        <v>5</v>
      </c>
      <c r="R260">
        <v>6</v>
      </c>
      <c r="V260">
        <v>7</v>
      </c>
      <c r="Z260">
        <v>8</v>
      </c>
      <c r="AC260">
        <v>9</v>
      </c>
    </row>
    <row r="261" spans="1:29" x14ac:dyDescent="0.25">
      <c r="A261" t="s">
        <v>315</v>
      </c>
      <c r="B261" t="s">
        <v>79</v>
      </c>
      <c r="E261">
        <v>2</v>
      </c>
      <c r="H261">
        <v>1</v>
      </c>
      <c r="J261">
        <v>3</v>
      </c>
      <c r="M261">
        <v>4</v>
      </c>
      <c r="Q261">
        <v>5</v>
      </c>
      <c r="T261">
        <v>6</v>
      </c>
      <c r="V261">
        <v>7</v>
      </c>
      <c r="Y261">
        <v>8</v>
      </c>
      <c r="AC261">
        <v>9</v>
      </c>
    </row>
    <row r="262" spans="1:29" x14ac:dyDescent="0.25">
      <c r="A262" t="s">
        <v>315</v>
      </c>
      <c r="B262" t="s">
        <v>70</v>
      </c>
      <c r="E262">
        <v>2</v>
      </c>
      <c r="F262">
        <v>6</v>
      </c>
      <c r="I262">
        <v>8</v>
      </c>
      <c r="M262">
        <v>4</v>
      </c>
      <c r="P262">
        <v>5</v>
      </c>
      <c r="S262">
        <v>3</v>
      </c>
      <c r="W262">
        <v>1</v>
      </c>
      <c r="X262">
        <v>9</v>
      </c>
      <c r="AB262">
        <v>7</v>
      </c>
    </row>
    <row r="263" spans="1:29" x14ac:dyDescent="0.25">
      <c r="A263" t="s">
        <v>315</v>
      </c>
      <c r="B263" t="s">
        <v>70</v>
      </c>
      <c r="D263">
        <v>1</v>
      </c>
      <c r="F263">
        <v>2</v>
      </c>
      <c r="I263">
        <v>3</v>
      </c>
      <c r="N263">
        <v>4</v>
      </c>
      <c r="Q263">
        <v>5</v>
      </c>
      <c r="R263">
        <v>6</v>
      </c>
      <c r="W263">
        <v>7</v>
      </c>
      <c r="Z263">
        <v>8</v>
      </c>
      <c r="AC263">
        <v>9</v>
      </c>
    </row>
    <row r="264" spans="1:29" x14ac:dyDescent="0.25">
      <c r="A264" t="s">
        <v>315</v>
      </c>
      <c r="E264">
        <v>1</v>
      </c>
      <c r="G264">
        <v>2</v>
      </c>
      <c r="I264">
        <v>3</v>
      </c>
      <c r="L264">
        <v>4</v>
      </c>
      <c r="Q264">
        <v>5</v>
      </c>
      <c r="S264">
        <v>6</v>
      </c>
      <c r="W264">
        <v>7</v>
      </c>
      <c r="X264">
        <v>8</v>
      </c>
      <c r="AB264">
        <v>9</v>
      </c>
    </row>
    <row r="265" spans="1:29" x14ac:dyDescent="0.25">
      <c r="A265" t="s">
        <v>315</v>
      </c>
      <c r="B265" t="s">
        <v>70</v>
      </c>
      <c r="E265">
        <v>2</v>
      </c>
      <c r="T265">
        <v>3</v>
      </c>
      <c r="W265">
        <v>4</v>
      </c>
      <c r="Z265">
        <v>1</v>
      </c>
      <c r="AC265">
        <v>5</v>
      </c>
    </row>
    <row r="266" spans="1:29" x14ac:dyDescent="0.25">
      <c r="A266" t="s">
        <v>315</v>
      </c>
      <c r="B266" t="s">
        <v>70</v>
      </c>
      <c r="C266">
        <v>1</v>
      </c>
      <c r="D266">
        <v>2</v>
      </c>
      <c r="F266">
        <v>4</v>
      </c>
      <c r="J266">
        <v>7</v>
      </c>
      <c r="M266">
        <v>5</v>
      </c>
      <c r="O266">
        <v>6</v>
      </c>
      <c r="S266">
        <v>8</v>
      </c>
      <c r="W266">
        <v>9</v>
      </c>
      <c r="Y266">
        <v>10</v>
      </c>
      <c r="AB266">
        <v>3</v>
      </c>
    </row>
    <row r="267" spans="1:29" x14ac:dyDescent="0.25">
      <c r="A267" t="s">
        <v>315</v>
      </c>
      <c r="B267" t="s">
        <v>70</v>
      </c>
      <c r="D267">
        <v>2</v>
      </c>
      <c r="H267">
        <v>3</v>
      </c>
      <c r="J267">
        <v>5</v>
      </c>
      <c r="N267">
        <v>7</v>
      </c>
      <c r="P267">
        <v>8</v>
      </c>
      <c r="T267">
        <v>1</v>
      </c>
      <c r="W267">
        <v>6</v>
      </c>
      <c r="X267">
        <v>9</v>
      </c>
      <c r="AC267">
        <v>4</v>
      </c>
    </row>
    <row r="268" spans="1:29" x14ac:dyDescent="0.25">
      <c r="A268" t="s">
        <v>315</v>
      </c>
      <c r="B268" t="s">
        <v>79</v>
      </c>
      <c r="D268">
        <v>3</v>
      </c>
      <c r="H268">
        <v>6</v>
      </c>
      <c r="J268">
        <v>7</v>
      </c>
      <c r="N268">
        <v>8</v>
      </c>
      <c r="P268">
        <v>4</v>
      </c>
      <c r="S268">
        <v>9</v>
      </c>
      <c r="V268">
        <v>5</v>
      </c>
      <c r="Y268">
        <v>2</v>
      </c>
      <c r="AC268">
        <v>1</v>
      </c>
    </row>
    <row r="269" spans="1:29" x14ac:dyDescent="0.25">
      <c r="A269" t="s">
        <v>315</v>
      </c>
      <c r="C269">
        <v>1</v>
      </c>
      <c r="F269">
        <v>2</v>
      </c>
      <c r="I269">
        <v>3</v>
      </c>
      <c r="L269">
        <v>4</v>
      </c>
      <c r="O269">
        <v>5</v>
      </c>
      <c r="R269">
        <v>6</v>
      </c>
      <c r="U269">
        <v>7</v>
      </c>
      <c r="X269">
        <v>8</v>
      </c>
      <c r="AA269">
        <v>9</v>
      </c>
    </row>
    <row r="270" spans="1:29" x14ac:dyDescent="0.25">
      <c r="A270" t="s">
        <v>315</v>
      </c>
      <c r="B270" t="s">
        <v>74</v>
      </c>
      <c r="D270">
        <v>7</v>
      </c>
      <c r="F270">
        <v>4</v>
      </c>
      <c r="J270">
        <v>6</v>
      </c>
      <c r="N270">
        <v>3</v>
      </c>
      <c r="P270">
        <v>5</v>
      </c>
      <c r="T270">
        <v>1</v>
      </c>
      <c r="W270">
        <v>2</v>
      </c>
    </row>
    <row r="271" spans="1:29" x14ac:dyDescent="0.25">
      <c r="A271" t="s">
        <v>315</v>
      </c>
      <c r="D271">
        <v>2</v>
      </c>
      <c r="G271">
        <v>3</v>
      </c>
      <c r="J271">
        <v>4</v>
      </c>
      <c r="M271">
        <v>5</v>
      </c>
      <c r="P271">
        <v>6</v>
      </c>
      <c r="S271">
        <v>7</v>
      </c>
      <c r="V271">
        <v>8</v>
      </c>
      <c r="Y271">
        <v>9</v>
      </c>
      <c r="AB271">
        <v>1</v>
      </c>
    </row>
    <row r="272" spans="1:29" x14ac:dyDescent="0.25">
      <c r="A272" t="s">
        <v>315</v>
      </c>
      <c r="B272" t="s">
        <v>70</v>
      </c>
      <c r="C272">
        <v>1</v>
      </c>
      <c r="F272">
        <v>2</v>
      </c>
      <c r="I272">
        <v>3</v>
      </c>
      <c r="L272">
        <v>4</v>
      </c>
      <c r="O272">
        <v>5</v>
      </c>
      <c r="R272">
        <v>6</v>
      </c>
      <c r="V272">
        <v>7</v>
      </c>
      <c r="Y272">
        <v>8</v>
      </c>
      <c r="AB272">
        <v>9</v>
      </c>
    </row>
    <row r="273" spans="1:29" x14ac:dyDescent="0.25">
      <c r="A273" t="s">
        <v>315</v>
      </c>
      <c r="B273" t="s">
        <v>74</v>
      </c>
      <c r="E273">
        <v>6</v>
      </c>
      <c r="H273">
        <v>7</v>
      </c>
      <c r="J273">
        <v>8</v>
      </c>
      <c r="N273">
        <v>5</v>
      </c>
      <c r="P273">
        <v>4</v>
      </c>
      <c r="T273">
        <v>2</v>
      </c>
      <c r="W273">
        <v>1</v>
      </c>
      <c r="Y273">
        <v>9</v>
      </c>
      <c r="AB273">
        <v>3</v>
      </c>
    </row>
    <row r="274" spans="1:29" x14ac:dyDescent="0.25">
      <c r="A274" t="s">
        <v>315</v>
      </c>
      <c r="C274">
        <v>3</v>
      </c>
      <c r="F274">
        <v>2</v>
      </c>
      <c r="I274">
        <v>5</v>
      </c>
      <c r="L274">
        <v>6</v>
      </c>
      <c r="O274">
        <v>7</v>
      </c>
      <c r="S274">
        <v>8</v>
      </c>
      <c r="U274">
        <v>4</v>
      </c>
      <c r="X274">
        <v>1</v>
      </c>
      <c r="AB274">
        <v>9</v>
      </c>
    </row>
    <row r="275" spans="1:29" x14ac:dyDescent="0.25">
      <c r="A275" t="s">
        <v>315</v>
      </c>
      <c r="B275" t="s">
        <v>79</v>
      </c>
      <c r="E275">
        <v>3</v>
      </c>
      <c r="H275">
        <v>4</v>
      </c>
      <c r="J275">
        <v>5</v>
      </c>
      <c r="L275">
        <v>8</v>
      </c>
      <c r="O275">
        <v>7</v>
      </c>
      <c r="T275">
        <v>1</v>
      </c>
      <c r="W275">
        <v>2</v>
      </c>
      <c r="Y275">
        <v>9</v>
      </c>
      <c r="AC275">
        <v>6</v>
      </c>
    </row>
    <row r="276" spans="1:29" x14ac:dyDescent="0.25">
      <c r="A276" t="s">
        <v>315</v>
      </c>
      <c r="B276" t="s">
        <v>74</v>
      </c>
      <c r="E276">
        <v>1</v>
      </c>
      <c r="H276">
        <v>6</v>
      </c>
      <c r="K276">
        <v>7</v>
      </c>
      <c r="N276">
        <v>3</v>
      </c>
      <c r="O276">
        <v>8</v>
      </c>
      <c r="T276">
        <v>4</v>
      </c>
      <c r="W276">
        <v>5</v>
      </c>
      <c r="X276">
        <v>9</v>
      </c>
      <c r="AC276">
        <v>2</v>
      </c>
    </row>
    <row r="277" spans="1:29" x14ac:dyDescent="0.25">
      <c r="A277" t="s">
        <v>315</v>
      </c>
      <c r="B277" t="s">
        <v>74</v>
      </c>
      <c r="D277">
        <v>3</v>
      </c>
      <c r="G277">
        <v>4</v>
      </c>
      <c r="J277">
        <v>5</v>
      </c>
      <c r="M277">
        <v>6</v>
      </c>
      <c r="P277">
        <v>8</v>
      </c>
      <c r="T277">
        <v>2</v>
      </c>
      <c r="W277">
        <v>1</v>
      </c>
      <c r="AB277">
        <v>7</v>
      </c>
    </row>
    <row r="278" spans="1:29" x14ac:dyDescent="0.25">
      <c r="A278" t="s">
        <v>315</v>
      </c>
      <c r="B278" t="s">
        <v>74</v>
      </c>
      <c r="C278">
        <v>4</v>
      </c>
      <c r="F278">
        <v>8</v>
      </c>
      <c r="I278">
        <v>9</v>
      </c>
      <c r="N278">
        <v>7</v>
      </c>
      <c r="P278">
        <v>6</v>
      </c>
      <c r="S278">
        <v>5</v>
      </c>
      <c r="W278">
        <v>2</v>
      </c>
      <c r="X278">
        <v>3</v>
      </c>
      <c r="AC278">
        <v>1</v>
      </c>
    </row>
    <row r="279" spans="1:29" x14ac:dyDescent="0.25">
      <c r="A279" t="s">
        <v>315</v>
      </c>
      <c r="E279">
        <v>3</v>
      </c>
      <c r="H279">
        <v>4</v>
      </c>
      <c r="K279">
        <v>5</v>
      </c>
      <c r="T279">
        <v>1</v>
      </c>
      <c r="AC279">
        <v>2</v>
      </c>
    </row>
    <row r="280" spans="1:29" x14ac:dyDescent="0.25">
      <c r="A280" t="s">
        <v>315</v>
      </c>
      <c r="B280" t="s">
        <v>70</v>
      </c>
      <c r="C280">
        <v>5</v>
      </c>
      <c r="F280">
        <v>1</v>
      </c>
      <c r="J280">
        <v>3</v>
      </c>
      <c r="L280">
        <v>6</v>
      </c>
      <c r="R280">
        <v>7</v>
      </c>
      <c r="S280">
        <v>2</v>
      </c>
      <c r="V280">
        <v>4</v>
      </c>
      <c r="X280">
        <v>9</v>
      </c>
      <c r="AC280">
        <v>8</v>
      </c>
    </row>
    <row r="281" spans="1:29" x14ac:dyDescent="0.25">
      <c r="A281" t="s">
        <v>315</v>
      </c>
      <c r="C281">
        <v>5</v>
      </c>
      <c r="F281">
        <v>4</v>
      </c>
      <c r="J281">
        <v>7</v>
      </c>
      <c r="N281">
        <v>2</v>
      </c>
      <c r="P281">
        <v>6</v>
      </c>
      <c r="S281">
        <v>1</v>
      </c>
      <c r="V281">
        <v>3</v>
      </c>
      <c r="Y281">
        <v>8</v>
      </c>
      <c r="AB281">
        <v>9</v>
      </c>
    </row>
    <row r="282" spans="1:29" x14ac:dyDescent="0.25">
      <c r="A282" t="s">
        <v>315</v>
      </c>
      <c r="B282" t="s">
        <v>79</v>
      </c>
      <c r="E282">
        <v>1</v>
      </c>
      <c r="G282">
        <v>2</v>
      </c>
      <c r="J282">
        <v>3</v>
      </c>
      <c r="M282">
        <v>4</v>
      </c>
      <c r="O282">
        <v>5</v>
      </c>
      <c r="T282">
        <v>6</v>
      </c>
      <c r="U282">
        <v>7</v>
      </c>
      <c r="X282">
        <v>8</v>
      </c>
      <c r="AB282">
        <v>9</v>
      </c>
    </row>
    <row r="283" spans="1:29" x14ac:dyDescent="0.25">
      <c r="A283" t="s">
        <v>315</v>
      </c>
      <c r="B283" t="s">
        <v>70</v>
      </c>
      <c r="E283">
        <v>1</v>
      </c>
      <c r="K283">
        <v>2</v>
      </c>
      <c r="Q283">
        <v>3</v>
      </c>
      <c r="S283">
        <v>4</v>
      </c>
      <c r="W283">
        <v>5</v>
      </c>
    </row>
    <row r="284" spans="1:29" x14ac:dyDescent="0.25">
      <c r="A284" t="s">
        <v>315</v>
      </c>
      <c r="B284" t="s">
        <v>79</v>
      </c>
      <c r="D284">
        <v>1</v>
      </c>
      <c r="H284">
        <v>2</v>
      </c>
      <c r="J284">
        <v>3</v>
      </c>
      <c r="M284">
        <v>4</v>
      </c>
      <c r="P284">
        <v>5</v>
      </c>
      <c r="S284">
        <v>6</v>
      </c>
      <c r="V284">
        <v>7</v>
      </c>
      <c r="Y284">
        <v>8</v>
      </c>
      <c r="AB284">
        <v>9</v>
      </c>
    </row>
    <row r="285" spans="1:29" x14ac:dyDescent="0.25">
      <c r="A285" t="s">
        <v>315</v>
      </c>
      <c r="B285" t="s">
        <v>70</v>
      </c>
      <c r="E285">
        <v>3</v>
      </c>
      <c r="H285">
        <v>2</v>
      </c>
      <c r="K285">
        <v>4</v>
      </c>
      <c r="M285">
        <v>9</v>
      </c>
      <c r="P285">
        <v>8</v>
      </c>
      <c r="S285">
        <v>7</v>
      </c>
      <c r="W285">
        <v>6</v>
      </c>
      <c r="Y285">
        <v>5</v>
      </c>
      <c r="AC285">
        <v>1</v>
      </c>
    </row>
    <row r="286" spans="1:29" x14ac:dyDescent="0.25">
      <c r="A286" t="s">
        <v>315</v>
      </c>
      <c r="B286" t="s">
        <v>70</v>
      </c>
      <c r="C286">
        <v>9</v>
      </c>
      <c r="G286">
        <v>8</v>
      </c>
      <c r="I286">
        <v>6</v>
      </c>
      <c r="N286">
        <v>1</v>
      </c>
      <c r="Q286">
        <v>2</v>
      </c>
      <c r="T286">
        <v>7</v>
      </c>
      <c r="W286">
        <v>3</v>
      </c>
      <c r="X286">
        <v>4</v>
      </c>
      <c r="AA286">
        <v>5</v>
      </c>
    </row>
    <row r="287" spans="1:29" x14ac:dyDescent="0.25">
      <c r="A287" t="s">
        <v>315</v>
      </c>
      <c r="B287" t="s">
        <v>70</v>
      </c>
      <c r="D287">
        <v>3</v>
      </c>
      <c r="G287">
        <v>6</v>
      </c>
      <c r="J287">
        <v>9</v>
      </c>
      <c r="N287">
        <v>2</v>
      </c>
      <c r="Q287">
        <v>1</v>
      </c>
      <c r="S287">
        <v>5</v>
      </c>
      <c r="T287">
        <v>10</v>
      </c>
      <c r="V287">
        <v>7</v>
      </c>
      <c r="Y287">
        <v>8</v>
      </c>
      <c r="AB287">
        <v>4</v>
      </c>
    </row>
    <row r="288" spans="1:29" x14ac:dyDescent="0.25">
      <c r="A288" t="s">
        <v>315</v>
      </c>
      <c r="B288" t="s">
        <v>74</v>
      </c>
      <c r="C288">
        <v>1</v>
      </c>
      <c r="J288">
        <v>2</v>
      </c>
      <c r="N288">
        <v>3</v>
      </c>
      <c r="Q288">
        <v>4</v>
      </c>
      <c r="S288">
        <v>5</v>
      </c>
      <c r="W288">
        <v>6</v>
      </c>
      <c r="Y288">
        <v>7</v>
      </c>
      <c r="AC288">
        <v>8</v>
      </c>
    </row>
    <row r="289" spans="1:29" x14ac:dyDescent="0.25">
      <c r="A289" t="s">
        <v>315</v>
      </c>
      <c r="B289" t="s">
        <v>79</v>
      </c>
      <c r="E289">
        <v>1</v>
      </c>
      <c r="G289">
        <v>2</v>
      </c>
      <c r="J289">
        <v>3</v>
      </c>
      <c r="M289">
        <v>4</v>
      </c>
      <c r="P289">
        <v>5</v>
      </c>
      <c r="S289">
        <v>6</v>
      </c>
      <c r="U289">
        <v>7</v>
      </c>
      <c r="Y289">
        <v>8</v>
      </c>
      <c r="AB289">
        <v>9</v>
      </c>
    </row>
    <row r="290" spans="1:29" x14ac:dyDescent="0.25">
      <c r="A290" t="s">
        <v>315</v>
      </c>
      <c r="B290" t="s">
        <v>74</v>
      </c>
      <c r="E290">
        <v>1</v>
      </c>
      <c r="H290">
        <v>3</v>
      </c>
      <c r="K290">
        <v>5</v>
      </c>
      <c r="N290">
        <v>9</v>
      </c>
      <c r="Q290">
        <v>6</v>
      </c>
      <c r="T290">
        <v>2</v>
      </c>
      <c r="W290">
        <v>4</v>
      </c>
      <c r="Z290">
        <v>7</v>
      </c>
      <c r="AC290">
        <v>8</v>
      </c>
    </row>
    <row r="291" spans="1:29" x14ac:dyDescent="0.25">
      <c r="A291" t="s">
        <v>315</v>
      </c>
      <c r="B291" t="s">
        <v>70</v>
      </c>
      <c r="D291">
        <v>6</v>
      </c>
      <c r="F291">
        <v>7</v>
      </c>
      <c r="N291">
        <v>1</v>
      </c>
      <c r="Q291">
        <v>2</v>
      </c>
      <c r="S291">
        <v>4</v>
      </c>
      <c r="W291">
        <v>5</v>
      </c>
      <c r="AB291">
        <v>3</v>
      </c>
    </row>
    <row r="292" spans="1:29" x14ac:dyDescent="0.25">
      <c r="A292" t="s">
        <v>315</v>
      </c>
      <c r="B292" t="s">
        <v>74</v>
      </c>
      <c r="C292">
        <v>1</v>
      </c>
      <c r="F292">
        <v>2</v>
      </c>
      <c r="I292">
        <v>3</v>
      </c>
      <c r="J292">
        <v>11</v>
      </c>
      <c r="M292">
        <v>10</v>
      </c>
      <c r="P292">
        <v>4</v>
      </c>
      <c r="R292">
        <v>9</v>
      </c>
      <c r="S292">
        <v>8</v>
      </c>
      <c r="V292">
        <v>5</v>
      </c>
      <c r="Y292">
        <v>6</v>
      </c>
      <c r="AC292">
        <v>7</v>
      </c>
    </row>
    <row r="293" spans="1:29" x14ac:dyDescent="0.25">
      <c r="A293" t="s">
        <v>315</v>
      </c>
      <c r="B293" t="s">
        <v>70</v>
      </c>
      <c r="R293">
        <v>3</v>
      </c>
      <c r="U293">
        <v>1</v>
      </c>
      <c r="X293">
        <v>2</v>
      </c>
    </row>
    <row r="294" spans="1:29" x14ac:dyDescent="0.25">
      <c r="A294" t="s">
        <v>315</v>
      </c>
      <c r="C294">
        <v>7</v>
      </c>
      <c r="F294">
        <v>8</v>
      </c>
      <c r="I294">
        <v>9</v>
      </c>
      <c r="N294">
        <v>5</v>
      </c>
      <c r="O294">
        <v>6</v>
      </c>
      <c r="T294">
        <v>1</v>
      </c>
      <c r="W294">
        <v>4</v>
      </c>
      <c r="Z294">
        <v>3</v>
      </c>
      <c r="AC294">
        <v>2</v>
      </c>
    </row>
    <row r="295" spans="1:29" x14ac:dyDescent="0.25">
      <c r="A295" t="s">
        <v>315</v>
      </c>
      <c r="B295" t="s">
        <v>79</v>
      </c>
      <c r="E295">
        <v>1</v>
      </c>
      <c r="G295">
        <v>4</v>
      </c>
      <c r="J295">
        <v>7</v>
      </c>
      <c r="L295">
        <v>11</v>
      </c>
      <c r="P295">
        <v>10</v>
      </c>
      <c r="S295">
        <v>8</v>
      </c>
      <c r="V295">
        <v>2</v>
      </c>
      <c r="Z295">
        <v>3</v>
      </c>
      <c r="AC295">
        <v>9</v>
      </c>
    </row>
    <row r="296" spans="1:29" x14ac:dyDescent="0.25">
      <c r="A296" t="s">
        <v>315</v>
      </c>
      <c r="B296" t="s">
        <v>74</v>
      </c>
      <c r="D296">
        <v>6</v>
      </c>
      <c r="F296">
        <v>7</v>
      </c>
      <c r="I296">
        <v>5</v>
      </c>
      <c r="Q296">
        <v>4</v>
      </c>
      <c r="T296">
        <v>3</v>
      </c>
      <c r="X296">
        <v>8</v>
      </c>
    </row>
    <row r="297" spans="1:29" x14ac:dyDescent="0.25">
      <c r="A297" t="s">
        <v>315</v>
      </c>
      <c r="B297" t="s">
        <v>70</v>
      </c>
      <c r="AC297">
        <v>1</v>
      </c>
    </row>
    <row r="298" spans="1:29" x14ac:dyDescent="0.25">
      <c r="A298" t="s">
        <v>315</v>
      </c>
      <c r="B298" t="s">
        <v>74</v>
      </c>
      <c r="D298">
        <v>4</v>
      </c>
      <c r="G298">
        <v>8</v>
      </c>
      <c r="I298">
        <v>9</v>
      </c>
      <c r="N298">
        <v>1</v>
      </c>
      <c r="P298">
        <v>7</v>
      </c>
      <c r="T298">
        <v>5</v>
      </c>
      <c r="W298">
        <v>2</v>
      </c>
      <c r="Y298">
        <v>6</v>
      </c>
      <c r="AC298">
        <v>3</v>
      </c>
    </row>
    <row r="299" spans="1:29" x14ac:dyDescent="0.25">
      <c r="A299" t="s">
        <v>315</v>
      </c>
      <c r="B299" t="s">
        <v>74</v>
      </c>
      <c r="C299">
        <v>1</v>
      </c>
      <c r="F299">
        <v>2</v>
      </c>
      <c r="I299">
        <v>3</v>
      </c>
      <c r="L299">
        <v>4</v>
      </c>
      <c r="O299">
        <v>5</v>
      </c>
      <c r="R299">
        <v>6</v>
      </c>
      <c r="U299">
        <v>7</v>
      </c>
      <c r="X299">
        <v>8</v>
      </c>
      <c r="AB299">
        <v>9</v>
      </c>
    </row>
    <row r="300" spans="1:29" x14ac:dyDescent="0.25">
      <c r="A300" t="s">
        <v>315</v>
      </c>
      <c r="B300" t="s">
        <v>79</v>
      </c>
      <c r="E300">
        <v>1</v>
      </c>
      <c r="G300">
        <v>2</v>
      </c>
      <c r="J300">
        <v>3</v>
      </c>
      <c r="N300">
        <v>4</v>
      </c>
      <c r="P300">
        <v>5</v>
      </c>
      <c r="T300">
        <v>6</v>
      </c>
      <c r="W300">
        <v>7</v>
      </c>
      <c r="Z300">
        <v>8</v>
      </c>
      <c r="AB300">
        <v>9</v>
      </c>
    </row>
    <row r="301" spans="1:29" x14ac:dyDescent="0.25">
      <c r="A301" t="s">
        <v>315</v>
      </c>
      <c r="B301" t="s">
        <v>70</v>
      </c>
      <c r="D301">
        <v>1</v>
      </c>
      <c r="G301">
        <v>2</v>
      </c>
      <c r="J301">
        <v>3</v>
      </c>
      <c r="N301">
        <v>4</v>
      </c>
      <c r="Q301">
        <v>5</v>
      </c>
      <c r="T301">
        <v>6</v>
      </c>
      <c r="W301">
        <v>7</v>
      </c>
      <c r="Z301">
        <v>8</v>
      </c>
      <c r="AC301">
        <v>9</v>
      </c>
    </row>
    <row r="302" spans="1:29" x14ac:dyDescent="0.25">
      <c r="A302" t="s">
        <v>315</v>
      </c>
      <c r="N302">
        <v>1</v>
      </c>
      <c r="R302">
        <v>2</v>
      </c>
      <c r="U302">
        <v>3</v>
      </c>
      <c r="X302">
        <v>4</v>
      </c>
    </row>
    <row r="303" spans="1:29" x14ac:dyDescent="0.25">
      <c r="A303" t="s">
        <v>315</v>
      </c>
      <c r="B303" t="s">
        <v>79</v>
      </c>
      <c r="C303">
        <v>6</v>
      </c>
      <c r="F303">
        <v>4</v>
      </c>
      <c r="I303">
        <v>8</v>
      </c>
      <c r="L303">
        <v>9</v>
      </c>
      <c r="P303">
        <v>7</v>
      </c>
      <c r="R303">
        <v>5</v>
      </c>
      <c r="W303">
        <v>1</v>
      </c>
      <c r="Z303">
        <v>3</v>
      </c>
      <c r="AC303">
        <v>2</v>
      </c>
    </row>
    <row r="304" spans="1:29" x14ac:dyDescent="0.25">
      <c r="A304" t="s">
        <v>315</v>
      </c>
      <c r="B304" t="s">
        <v>74</v>
      </c>
      <c r="D304">
        <v>3</v>
      </c>
      <c r="F304">
        <v>8</v>
      </c>
      <c r="J304">
        <v>6</v>
      </c>
      <c r="N304">
        <v>5</v>
      </c>
      <c r="Q304">
        <v>4</v>
      </c>
      <c r="S304">
        <v>9</v>
      </c>
      <c r="W304">
        <v>1</v>
      </c>
      <c r="Y304">
        <v>7</v>
      </c>
      <c r="AC304">
        <v>2</v>
      </c>
    </row>
    <row r="305" spans="1:29" x14ac:dyDescent="0.25">
      <c r="A305" t="s">
        <v>315</v>
      </c>
      <c r="B305" t="s">
        <v>79</v>
      </c>
      <c r="E305">
        <v>1</v>
      </c>
      <c r="H305">
        <v>2</v>
      </c>
      <c r="K305">
        <v>3</v>
      </c>
      <c r="N305">
        <v>4</v>
      </c>
      <c r="O305">
        <v>6</v>
      </c>
      <c r="T305">
        <v>5</v>
      </c>
      <c r="W305">
        <v>7</v>
      </c>
      <c r="Y305">
        <v>8</v>
      </c>
      <c r="AC305">
        <v>9</v>
      </c>
    </row>
    <row r="306" spans="1:29" x14ac:dyDescent="0.25">
      <c r="A306" t="s">
        <v>315</v>
      </c>
      <c r="E306">
        <v>1</v>
      </c>
      <c r="H306">
        <v>2</v>
      </c>
      <c r="J306">
        <v>3</v>
      </c>
      <c r="N306">
        <v>4</v>
      </c>
      <c r="Q306">
        <v>5</v>
      </c>
      <c r="T306">
        <v>6</v>
      </c>
      <c r="V306">
        <v>7</v>
      </c>
      <c r="Y306">
        <v>8</v>
      </c>
      <c r="AC306">
        <v>9</v>
      </c>
    </row>
    <row r="307" spans="1:29" x14ac:dyDescent="0.25">
      <c r="A307" t="s">
        <v>315</v>
      </c>
      <c r="B307" t="s">
        <v>79</v>
      </c>
      <c r="C307">
        <v>1</v>
      </c>
      <c r="F307">
        <v>2</v>
      </c>
      <c r="I307">
        <v>3</v>
      </c>
      <c r="L307">
        <v>4</v>
      </c>
      <c r="O307">
        <v>5</v>
      </c>
      <c r="R307">
        <v>6</v>
      </c>
      <c r="U307">
        <v>7</v>
      </c>
      <c r="X307">
        <v>8</v>
      </c>
      <c r="AB307">
        <v>9</v>
      </c>
    </row>
    <row r="308" spans="1:29" x14ac:dyDescent="0.25">
      <c r="A308" t="s">
        <v>315</v>
      </c>
      <c r="B308" t="s">
        <v>73</v>
      </c>
      <c r="D308">
        <v>1</v>
      </c>
      <c r="H308">
        <v>2</v>
      </c>
      <c r="K308">
        <v>4</v>
      </c>
      <c r="N308">
        <v>3</v>
      </c>
      <c r="P308">
        <v>7</v>
      </c>
      <c r="S308">
        <v>5</v>
      </c>
      <c r="W308">
        <v>9</v>
      </c>
      <c r="Y308">
        <v>8</v>
      </c>
      <c r="AC308">
        <v>6</v>
      </c>
    </row>
    <row r="309" spans="1:29" x14ac:dyDescent="0.25">
      <c r="A309" t="s">
        <v>315</v>
      </c>
      <c r="B309" t="s">
        <v>79</v>
      </c>
      <c r="C309">
        <v>5</v>
      </c>
      <c r="I309">
        <v>6</v>
      </c>
      <c r="N309">
        <v>1</v>
      </c>
      <c r="Q309">
        <v>2</v>
      </c>
      <c r="R309">
        <v>7</v>
      </c>
      <c r="W309">
        <v>4</v>
      </c>
      <c r="Y309">
        <v>8</v>
      </c>
      <c r="AB309">
        <v>3</v>
      </c>
    </row>
    <row r="310" spans="1:29" x14ac:dyDescent="0.25">
      <c r="A310" t="s">
        <v>315</v>
      </c>
      <c r="B310" t="s">
        <v>79</v>
      </c>
      <c r="E310">
        <v>1</v>
      </c>
      <c r="H310">
        <v>5</v>
      </c>
      <c r="J310">
        <v>9</v>
      </c>
      <c r="N310">
        <v>8</v>
      </c>
      <c r="P310">
        <v>6</v>
      </c>
      <c r="T310">
        <v>2</v>
      </c>
      <c r="W310">
        <v>3</v>
      </c>
      <c r="Y310">
        <v>7</v>
      </c>
      <c r="AC310">
        <v>4</v>
      </c>
    </row>
    <row r="311" spans="1:29" x14ac:dyDescent="0.25">
      <c r="A311" t="s">
        <v>315</v>
      </c>
      <c r="B311" t="s">
        <v>79</v>
      </c>
      <c r="E311">
        <v>5</v>
      </c>
      <c r="H311">
        <v>2</v>
      </c>
      <c r="J311">
        <v>1</v>
      </c>
      <c r="N311">
        <v>3</v>
      </c>
      <c r="T311">
        <v>8</v>
      </c>
      <c r="W311">
        <v>4</v>
      </c>
      <c r="Z311">
        <v>6</v>
      </c>
      <c r="AB311">
        <v>7</v>
      </c>
    </row>
    <row r="312" spans="1:29" x14ac:dyDescent="0.25">
      <c r="A312" t="s">
        <v>315</v>
      </c>
      <c r="B312" t="s">
        <v>70</v>
      </c>
      <c r="E312">
        <v>1</v>
      </c>
      <c r="F312">
        <v>8</v>
      </c>
      <c r="I312">
        <v>7</v>
      </c>
      <c r="L312">
        <v>5</v>
      </c>
      <c r="O312">
        <v>6</v>
      </c>
      <c r="R312">
        <v>9</v>
      </c>
      <c r="W312">
        <v>3</v>
      </c>
      <c r="Y312">
        <v>4</v>
      </c>
      <c r="AB312">
        <v>2</v>
      </c>
    </row>
    <row r="313" spans="1:29" x14ac:dyDescent="0.25">
      <c r="A313" t="s">
        <v>315</v>
      </c>
      <c r="B313" t="s">
        <v>74</v>
      </c>
      <c r="E313">
        <v>1</v>
      </c>
      <c r="H313">
        <v>5</v>
      </c>
      <c r="K313">
        <v>3</v>
      </c>
      <c r="N313">
        <v>2</v>
      </c>
      <c r="Q313">
        <v>6</v>
      </c>
      <c r="T313">
        <v>4</v>
      </c>
      <c r="W313">
        <v>7</v>
      </c>
      <c r="Z313">
        <v>8</v>
      </c>
      <c r="AC313">
        <v>9</v>
      </c>
    </row>
    <row r="314" spans="1:29" x14ac:dyDescent="0.25">
      <c r="A314" t="s">
        <v>315</v>
      </c>
      <c r="E314">
        <v>1</v>
      </c>
      <c r="G314">
        <v>5</v>
      </c>
      <c r="J314">
        <v>6</v>
      </c>
      <c r="N314">
        <v>4</v>
      </c>
      <c r="O314">
        <v>9</v>
      </c>
      <c r="T314">
        <v>8</v>
      </c>
      <c r="V314">
        <v>10</v>
      </c>
      <c r="Y314">
        <v>11</v>
      </c>
      <c r="AB314">
        <v>12</v>
      </c>
    </row>
    <row r="315" spans="1:29" x14ac:dyDescent="0.25">
      <c r="A315" t="s">
        <v>315</v>
      </c>
      <c r="B315" t="s">
        <v>79</v>
      </c>
      <c r="D315">
        <v>5</v>
      </c>
      <c r="F315">
        <v>4</v>
      </c>
      <c r="I315">
        <v>3</v>
      </c>
      <c r="L315">
        <v>2</v>
      </c>
      <c r="O315">
        <v>1</v>
      </c>
      <c r="S315">
        <v>6</v>
      </c>
      <c r="V315">
        <v>7</v>
      </c>
      <c r="Y315">
        <v>8</v>
      </c>
      <c r="AC315">
        <v>9</v>
      </c>
    </row>
    <row r="316" spans="1:29" x14ac:dyDescent="0.25">
      <c r="A316" t="s">
        <v>315</v>
      </c>
      <c r="B316" t="s">
        <v>74</v>
      </c>
      <c r="C316">
        <v>3</v>
      </c>
      <c r="F316">
        <v>6</v>
      </c>
      <c r="I316">
        <v>5</v>
      </c>
      <c r="L316">
        <v>8</v>
      </c>
      <c r="O316">
        <v>9</v>
      </c>
      <c r="R316">
        <v>7</v>
      </c>
      <c r="U316">
        <v>4</v>
      </c>
      <c r="Y316">
        <v>2</v>
      </c>
      <c r="AC316">
        <v>1</v>
      </c>
    </row>
    <row r="317" spans="1:29" x14ac:dyDescent="0.25">
      <c r="A317" t="s">
        <v>315</v>
      </c>
      <c r="C317">
        <v>1</v>
      </c>
      <c r="F317">
        <v>2</v>
      </c>
      <c r="I317">
        <v>3</v>
      </c>
      <c r="L317">
        <v>4</v>
      </c>
      <c r="O317">
        <v>5</v>
      </c>
      <c r="R317">
        <v>6</v>
      </c>
      <c r="U317">
        <v>7</v>
      </c>
      <c r="X317">
        <v>8</v>
      </c>
      <c r="AA317">
        <v>9</v>
      </c>
    </row>
    <row r="318" spans="1:29" x14ac:dyDescent="0.25">
      <c r="A318" t="s">
        <v>315</v>
      </c>
      <c r="B318" t="s">
        <v>74</v>
      </c>
      <c r="D318">
        <v>1</v>
      </c>
      <c r="H318">
        <v>2</v>
      </c>
      <c r="J318">
        <v>3</v>
      </c>
      <c r="T318">
        <v>4</v>
      </c>
      <c r="U318">
        <v>5</v>
      </c>
      <c r="W318">
        <v>6</v>
      </c>
      <c r="Y318">
        <v>7</v>
      </c>
      <c r="AB318">
        <v>8</v>
      </c>
    </row>
    <row r="319" spans="1:29" x14ac:dyDescent="0.25">
      <c r="A319" t="s">
        <v>315</v>
      </c>
      <c r="B319" t="s">
        <v>74</v>
      </c>
      <c r="Y319">
        <v>1</v>
      </c>
    </row>
    <row r="320" spans="1:29" x14ac:dyDescent="0.25">
      <c r="A320" t="s">
        <v>315</v>
      </c>
      <c r="B320" t="s">
        <v>74</v>
      </c>
      <c r="C320">
        <v>1</v>
      </c>
      <c r="F320">
        <v>2</v>
      </c>
      <c r="I320">
        <v>3</v>
      </c>
      <c r="L320">
        <v>4</v>
      </c>
      <c r="O320">
        <v>5</v>
      </c>
      <c r="R320">
        <v>6</v>
      </c>
      <c r="U320">
        <v>7</v>
      </c>
      <c r="X320">
        <v>8</v>
      </c>
      <c r="AA320">
        <v>9</v>
      </c>
    </row>
    <row r="321" spans="1:31" x14ac:dyDescent="0.25">
      <c r="A321" t="s">
        <v>315</v>
      </c>
      <c r="B321" t="s">
        <v>79</v>
      </c>
      <c r="Y321">
        <v>2</v>
      </c>
      <c r="AB321">
        <v>1</v>
      </c>
    </row>
    <row r="322" spans="1:31" x14ac:dyDescent="0.25">
      <c r="A322" t="s">
        <v>315</v>
      </c>
      <c r="B322" t="s">
        <v>74</v>
      </c>
      <c r="D322">
        <v>6</v>
      </c>
      <c r="F322">
        <v>9</v>
      </c>
      <c r="J322">
        <v>8</v>
      </c>
      <c r="N322">
        <v>7</v>
      </c>
      <c r="Q322">
        <v>4</v>
      </c>
      <c r="R322">
        <v>10</v>
      </c>
      <c r="W322">
        <v>3</v>
      </c>
      <c r="Z322">
        <v>2</v>
      </c>
      <c r="AC322">
        <v>5</v>
      </c>
    </row>
    <row r="323" spans="1:31" x14ac:dyDescent="0.25">
      <c r="A323" t="s">
        <v>315</v>
      </c>
      <c r="B323" t="s">
        <v>79</v>
      </c>
      <c r="E323">
        <v>1</v>
      </c>
      <c r="F323">
        <v>6</v>
      </c>
      <c r="J323">
        <v>7</v>
      </c>
      <c r="N323">
        <v>5</v>
      </c>
      <c r="Q323">
        <v>3</v>
      </c>
      <c r="T323">
        <v>4</v>
      </c>
      <c r="W323">
        <v>2</v>
      </c>
    </row>
    <row r="324" spans="1:31" x14ac:dyDescent="0.25">
      <c r="A324" t="s">
        <v>315</v>
      </c>
      <c r="B324" t="s">
        <v>79</v>
      </c>
      <c r="D324">
        <v>1</v>
      </c>
      <c r="F324">
        <v>2</v>
      </c>
      <c r="I324">
        <v>3</v>
      </c>
      <c r="N324">
        <v>4</v>
      </c>
      <c r="Q324">
        <v>5</v>
      </c>
      <c r="T324">
        <v>6</v>
      </c>
      <c r="U324">
        <v>7</v>
      </c>
      <c r="Y324">
        <v>8</v>
      </c>
      <c r="AB324">
        <v>9</v>
      </c>
    </row>
    <row r="325" spans="1:31" x14ac:dyDescent="0.25">
      <c r="A325" t="s">
        <v>315</v>
      </c>
      <c r="C325">
        <v>2</v>
      </c>
      <c r="F325">
        <v>6</v>
      </c>
      <c r="I325">
        <v>8</v>
      </c>
      <c r="L325">
        <v>3</v>
      </c>
      <c r="O325">
        <v>7</v>
      </c>
      <c r="R325">
        <v>9</v>
      </c>
      <c r="U325">
        <v>4</v>
      </c>
      <c r="X325">
        <v>5</v>
      </c>
      <c r="AA325">
        <v>1</v>
      </c>
    </row>
    <row r="326" spans="1:31" x14ac:dyDescent="0.25">
      <c r="A326" t="s">
        <v>315</v>
      </c>
      <c r="B326" t="s">
        <v>79</v>
      </c>
      <c r="D326">
        <v>2</v>
      </c>
      <c r="G326">
        <v>9</v>
      </c>
      <c r="I326">
        <v>7</v>
      </c>
      <c r="N326">
        <v>5</v>
      </c>
      <c r="P326">
        <v>8</v>
      </c>
      <c r="S326">
        <v>4</v>
      </c>
      <c r="W326">
        <v>3</v>
      </c>
      <c r="Y326">
        <v>6</v>
      </c>
      <c r="AC326">
        <v>1</v>
      </c>
    </row>
    <row r="327" spans="1:31" x14ac:dyDescent="0.25">
      <c r="A327" t="s">
        <v>315</v>
      </c>
      <c r="B327" t="s">
        <v>73</v>
      </c>
      <c r="J327">
        <v>2</v>
      </c>
      <c r="L327">
        <v>7</v>
      </c>
      <c r="T327">
        <v>3</v>
      </c>
      <c r="V327">
        <v>4</v>
      </c>
      <c r="Z327">
        <v>5</v>
      </c>
      <c r="AB327">
        <v>6</v>
      </c>
      <c r="AC327">
        <v>1</v>
      </c>
    </row>
    <row r="328" spans="1:31" x14ac:dyDescent="0.25">
      <c r="A328" t="s">
        <v>315</v>
      </c>
      <c r="B328" t="s">
        <v>70</v>
      </c>
      <c r="C328">
        <v>11</v>
      </c>
      <c r="F328">
        <v>8</v>
      </c>
      <c r="I328">
        <v>9</v>
      </c>
      <c r="N328">
        <v>10</v>
      </c>
      <c r="Q328">
        <v>5</v>
      </c>
      <c r="R328">
        <v>7</v>
      </c>
      <c r="W328">
        <v>4</v>
      </c>
      <c r="Z328">
        <v>12</v>
      </c>
      <c r="AC328">
        <v>6</v>
      </c>
    </row>
    <row r="329" spans="1:31" x14ac:dyDescent="0.25">
      <c r="A329" t="s">
        <v>315</v>
      </c>
      <c r="B329" t="s">
        <v>79</v>
      </c>
      <c r="E329">
        <v>1</v>
      </c>
      <c r="H329">
        <v>2</v>
      </c>
      <c r="S329">
        <v>6</v>
      </c>
      <c r="U329">
        <v>3</v>
      </c>
      <c r="Y329">
        <v>4</v>
      </c>
      <c r="AC329">
        <v>5</v>
      </c>
    </row>
    <row r="330" spans="1:31" x14ac:dyDescent="0.25">
      <c r="A330" t="s">
        <v>315</v>
      </c>
      <c r="B330" t="s">
        <v>74</v>
      </c>
      <c r="E330">
        <v>1</v>
      </c>
      <c r="F330">
        <v>6</v>
      </c>
      <c r="I330">
        <v>7</v>
      </c>
      <c r="L330">
        <v>11</v>
      </c>
      <c r="P330">
        <v>5</v>
      </c>
      <c r="T330">
        <v>2</v>
      </c>
      <c r="W330">
        <v>3</v>
      </c>
      <c r="Y330">
        <v>12</v>
      </c>
      <c r="AC330">
        <v>4</v>
      </c>
      <c r="AE330" s="2"/>
    </row>
    <row r="331" spans="1:31" x14ac:dyDescent="0.25">
      <c r="A331" t="s">
        <v>315</v>
      </c>
      <c r="B331" t="s">
        <v>74</v>
      </c>
      <c r="E331">
        <v>5</v>
      </c>
      <c r="G331">
        <v>7</v>
      </c>
      <c r="J331">
        <v>6</v>
      </c>
      <c r="N331">
        <v>2</v>
      </c>
      <c r="Q331">
        <v>4</v>
      </c>
      <c r="T331">
        <v>1</v>
      </c>
      <c r="V331">
        <v>8</v>
      </c>
      <c r="Y331">
        <v>3</v>
      </c>
      <c r="AC331">
        <v>9</v>
      </c>
    </row>
    <row r="332" spans="1:31" x14ac:dyDescent="0.25">
      <c r="A332" t="s">
        <v>315</v>
      </c>
      <c r="B332" t="s">
        <v>79</v>
      </c>
      <c r="D332">
        <v>6</v>
      </c>
      <c r="F332">
        <v>8</v>
      </c>
      <c r="J332">
        <v>9</v>
      </c>
      <c r="N332">
        <v>3</v>
      </c>
      <c r="P332">
        <v>7</v>
      </c>
      <c r="T332">
        <v>2</v>
      </c>
      <c r="W332">
        <v>5</v>
      </c>
      <c r="Z332">
        <v>4</v>
      </c>
      <c r="AC332">
        <v>1</v>
      </c>
    </row>
    <row r="333" spans="1:31" x14ac:dyDescent="0.25">
      <c r="A333" t="s">
        <v>315</v>
      </c>
      <c r="B333" t="s">
        <v>79</v>
      </c>
      <c r="E333">
        <v>2</v>
      </c>
      <c r="G333">
        <v>3</v>
      </c>
      <c r="J333">
        <v>5</v>
      </c>
      <c r="M333">
        <v>6</v>
      </c>
      <c r="O333">
        <v>7</v>
      </c>
      <c r="T333">
        <v>8</v>
      </c>
      <c r="V333">
        <v>9</v>
      </c>
      <c r="Y333">
        <v>10</v>
      </c>
      <c r="AC333">
        <v>11</v>
      </c>
    </row>
    <row r="334" spans="1:31" x14ac:dyDescent="0.25">
      <c r="A334" t="s">
        <v>315</v>
      </c>
      <c r="B334" t="s">
        <v>79</v>
      </c>
      <c r="E334">
        <v>1</v>
      </c>
      <c r="H334">
        <v>2</v>
      </c>
      <c r="J334">
        <v>3</v>
      </c>
      <c r="N334">
        <v>4</v>
      </c>
      <c r="Q334">
        <v>5</v>
      </c>
      <c r="T334">
        <v>6</v>
      </c>
      <c r="V334">
        <v>7</v>
      </c>
      <c r="X334">
        <v>8</v>
      </c>
      <c r="AB334">
        <v>9</v>
      </c>
    </row>
    <row r="335" spans="1:31" x14ac:dyDescent="0.25">
      <c r="A335" t="s">
        <v>315</v>
      </c>
      <c r="B335" t="s">
        <v>70</v>
      </c>
      <c r="E335">
        <v>3</v>
      </c>
      <c r="H335">
        <v>2</v>
      </c>
      <c r="J335">
        <v>1</v>
      </c>
    </row>
    <row r="336" spans="1:31" x14ac:dyDescent="0.25">
      <c r="A336" t="s">
        <v>315</v>
      </c>
      <c r="B336" t="s">
        <v>70</v>
      </c>
      <c r="E336">
        <v>3</v>
      </c>
      <c r="H336">
        <v>4</v>
      </c>
      <c r="J336">
        <v>9</v>
      </c>
      <c r="M336">
        <v>7</v>
      </c>
      <c r="P336">
        <v>8</v>
      </c>
      <c r="T336">
        <v>5</v>
      </c>
      <c r="W336">
        <v>1</v>
      </c>
      <c r="Z336">
        <v>2</v>
      </c>
      <c r="AC336">
        <v>6</v>
      </c>
    </row>
    <row r="337" spans="1:31" x14ac:dyDescent="0.25">
      <c r="A337" t="s">
        <v>315</v>
      </c>
      <c r="B337" t="s">
        <v>74</v>
      </c>
      <c r="D337">
        <v>3</v>
      </c>
      <c r="H337">
        <v>5</v>
      </c>
      <c r="J337">
        <v>6</v>
      </c>
      <c r="L337">
        <v>8</v>
      </c>
      <c r="O337">
        <v>9</v>
      </c>
      <c r="S337">
        <v>7</v>
      </c>
      <c r="W337">
        <v>1</v>
      </c>
      <c r="Z337">
        <v>2</v>
      </c>
      <c r="AC337">
        <v>4</v>
      </c>
    </row>
    <row r="338" spans="1:31" x14ac:dyDescent="0.25">
      <c r="A338" t="s">
        <v>315</v>
      </c>
      <c r="B338" t="s">
        <v>74</v>
      </c>
      <c r="E338">
        <v>1</v>
      </c>
      <c r="F338">
        <v>8</v>
      </c>
      <c r="I338">
        <v>9</v>
      </c>
      <c r="M338">
        <v>7</v>
      </c>
      <c r="Q338">
        <v>3</v>
      </c>
      <c r="T338">
        <v>2</v>
      </c>
      <c r="W338">
        <v>5</v>
      </c>
      <c r="Z338">
        <v>6</v>
      </c>
      <c r="AC338">
        <v>4</v>
      </c>
    </row>
    <row r="339" spans="1:31" x14ac:dyDescent="0.25">
      <c r="A339" t="s">
        <v>315</v>
      </c>
      <c r="B339" t="s">
        <v>70</v>
      </c>
      <c r="D339">
        <v>9</v>
      </c>
      <c r="H339">
        <v>2</v>
      </c>
      <c r="J339">
        <v>8</v>
      </c>
      <c r="M339">
        <v>7</v>
      </c>
      <c r="P339">
        <v>6</v>
      </c>
      <c r="T339">
        <v>3</v>
      </c>
      <c r="W339">
        <v>4</v>
      </c>
      <c r="Y339">
        <v>5</v>
      </c>
      <c r="AC339">
        <v>1</v>
      </c>
    </row>
    <row r="340" spans="1:31" x14ac:dyDescent="0.25">
      <c r="A340" t="s">
        <v>315</v>
      </c>
      <c r="B340" t="s">
        <v>79</v>
      </c>
      <c r="E340">
        <v>3</v>
      </c>
      <c r="H340">
        <v>2</v>
      </c>
      <c r="J340">
        <v>9</v>
      </c>
      <c r="N340">
        <v>1</v>
      </c>
      <c r="Q340">
        <v>6</v>
      </c>
      <c r="T340">
        <v>7</v>
      </c>
      <c r="W340">
        <v>8</v>
      </c>
      <c r="Z340">
        <v>11</v>
      </c>
      <c r="AC340">
        <v>10</v>
      </c>
    </row>
    <row r="341" spans="1:31" x14ac:dyDescent="0.25">
      <c r="A341" t="s">
        <v>315</v>
      </c>
      <c r="B341" t="s">
        <v>70</v>
      </c>
      <c r="E341">
        <v>5</v>
      </c>
      <c r="H341">
        <v>3</v>
      </c>
      <c r="J341">
        <v>4</v>
      </c>
      <c r="N341">
        <v>1</v>
      </c>
      <c r="Q341">
        <v>2</v>
      </c>
      <c r="R341">
        <v>7</v>
      </c>
      <c r="V341">
        <v>9</v>
      </c>
      <c r="Z341">
        <v>8</v>
      </c>
      <c r="AC341">
        <v>6</v>
      </c>
    </row>
    <row r="342" spans="1:31" x14ac:dyDescent="0.25">
      <c r="A342" t="s">
        <v>315</v>
      </c>
      <c r="B342" t="s">
        <v>74</v>
      </c>
      <c r="D342">
        <v>5</v>
      </c>
      <c r="H342">
        <v>2</v>
      </c>
      <c r="J342">
        <v>4</v>
      </c>
      <c r="P342">
        <v>6</v>
      </c>
      <c r="T342">
        <v>1</v>
      </c>
      <c r="W342">
        <v>3</v>
      </c>
    </row>
    <row r="343" spans="1:31" x14ac:dyDescent="0.25">
      <c r="A343" t="s">
        <v>315</v>
      </c>
      <c r="B343" t="s">
        <v>74</v>
      </c>
      <c r="D343">
        <v>2</v>
      </c>
      <c r="G343">
        <v>1</v>
      </c>
      <c r="I343">
        <v>3</v>
      </c>
      <c r="N343">
        <v>7</v>
      </c>
      <c r="P343">
        <v>5</v>
      </c>
      <c r="S343">
        <v>4</v>
      </c>
      <c r="V343">
        <v>6</v>
      </c>
      <c r="Y343">
        <v>8</v>
      </c>
      <c r="AC343">
        <v>9</v>
      </c>
    </row>
    <row r="344" spans="1:31" x14ac:dyDescent="0.25">
      <c r="A344" t="s">
        <v>315</v>
      </c>
      <c r="B344" t="s">
        <v>79</v>
      </c>
      <c r="C344">
        <v>1</v>
      </c>
      <c r="H344">
        <v>2</v>
      </c>
      <c r="K344">
        <v>3</v>
      </c>
    </row>
    <row r="345" spans="1:31" x14ac:dyDescent="0.25">
      <c r="A345" t="s">
        <v>315</v>
      </c>
      <c r="B345" t="s">
        <v>79</v>
      </c>
      <c r="D345">
        <v>3</v>
      </c>
      <c r="H345">
        <v>5</v>
      </c>
      <c r="J345">
        <v>6</v>
      </c>
      <c r="M345">
        <v>8</v>
      </c>
      <c r="P345">
        <v>7</v>
      </c>
      <c r="T345">
        <v>1</v>
      </c>
      <c r="V345">
        <v>2</v>
      </c>
      <c r="Y345">
        <v>9</v>
      </c>
      <c r="AB345">
        <v>4</v>
      </c>
    </row>
    <row r="346" spans="1:31" x14ac:dyDescent="0.25">
      <c r="A346" t="s">
        <v>315</v>
      </c>
      <c r="B346" t="s">
        <v>79</v>
      </c>
      <c r="L346">
        <v>2</v>
      </c>
    </row>
    <row r="347" spans="1:31" x14ac:dyDescent="0.25">
      <c r="A347" t="s">
        <v>315</v>
      </c>
      <c r="B347" t="s">
        <v>79</v>
      </c>
      <c r="C347">
        <v>1</v>
      </c>
      <c r="F347">
        <v>2</v>
      </c>
      <c r="I347">
        <v>3</v>
      </c>
      <c r="M347">
        <v>4</v>
      </c>
      <c r="O347">
        <v>5</v>
      </c>
      <c r="R347">
        <v>6</v>
      </c>
      <c r="U347">
        <v>7</v>
      </c>
      <c r="X347">
        <v>8</v>
      </c>
      <c r="AC347">
        <v>9</v>
      </c>
    </row>
    <row r="348" spans="1:31" x14ac:dyDescent="0.25">
      <c r="A348" t="s">
        <v>315</v>
      </c>
      <c r="B348" t="s">
        <v>74</v>
      </c>
      <c r="W348">
        <v>4</v>
      </c>
      <c r="AB348">
        <v>5</v>
      </c>
    </row>
    <row r="349" spans="1:31" x14ac:dyDescent="0.25">
      <c r="A349" t="s">
        <v>315</v>
      </c>
      <c r="B349" t="s">
        <v>74</v>
      </c>
      <c r="C349">
        <v>3</v>
      </c>
      <c r="I349">
        <v>4</v>
      </c>
      <c r="L349">
        <v>8</v>
      </c>
      <c r="O349">
        <v>6</v>
      </c>
      <c r="R349">
        <v>9</v>
      </c>
      <c r="U349">
        <v>5</v>
      </c>
      <c r="X349">
        <v>7</v>
      </c>
      <c r="AA349">
        <v>2</v>
      </c>
      <c r="AE349" s="2"/>
    </row>
    <row r="350" spans="1:31" x14ac:dyDescent="0.25">
      <c r="A350" t="s">
        <v>315</v>
      </c>
      <c r="E350">
        <v>1</v>
      </c>
      <c r="F350">
        <v>2</v>
      </c>
      <c r="J350">
        <v>3</v>
      </c>
      <c r="M350">
        <v>4</v>
      </c>
      <c r="Q350">
        <v>5</v>
      </c>
      <c r="S350">
        <v>6</v>
      </c>
      <c r="W350">
        <v>7</v>
      </c>
      <c r="Z350">
        <v>8</v>
      </c>
      <c r="AB350">
        <v>9</v>
      </c>
    </row>
    <row r="351" spans="1:31" x14ac:dyDescent="0.25">
      <c r="A351" t="s">
        <v>315</v>
      </c>
      <c r="B351" t="s">
        <v>74</v>
      </c>
      <c r="E351">
        <v>1</v>
      </c>
      <c r="H351">
        <v>2</v>
      </c>
      <c r="K351">
        <v>3</v>
      </c>
      <c r="N351">
        <v>4</v>
      </c>
      <c r="Q351">
        <v>5</v>
      </c>
      <c r="T351">
        <v>6</v>
      </c>
      <c r="W351">
        <v>7</v>
      </c>
      <c r="Z351">
        <v>8</v>
      </c>
      <c r="AC351">
        <v>9</v>
      </c>
    </row>
    <row r="352" spans="1:31" x14ac:dyDescent="0.25">
      <c r="A352" t="s">
        <v>315</v>
      </c>
      <c r="B352" t="s">
        <v>79</v>
      </c>
      <c r="C352">
        <v>1</v>
      </c>
      <c r="F352">
        <v>2</v>
      </c>
      <c r="I352">
        <v>3</v>
      </c>
      <c r="L352">
        <v>4</v>
      </c>
      <c r="O352">
        <v>5</v>
      </c>
      <c r="R352">
        <v>6</v>
      </c>
      <c r="U352">
        <v>7</v>
      </c>
      <c r="X352">
        <v>8</v>
      </c>
      <c r="AA352">
        <v>9</v>
      </c>
    </row>
    <row r="353" spans="1:31" x14ac:dyDescent="0.25">
      <c r="A353" t="s">
        <v>315</v>
      </c>
      <c r="B353" t="s">
        <v>70</v>
      </c>
      <c r="D353">
        <v>6</v>
      </c>
      <c r="I353">
        <v>7</v>
      </c>
      <c r="N353">
        <v>2</v>
      </c>
      <c r="P353">
        <v>5</v>
      </c>
      <c r="R353">
        <v>8</v>
      </c>
      <c r="V353">
        <v>3</v>
      </c>
      <c r="Y353">
        <v>4</v>
      </c>
      <c r="AC353">
        <v>1</v>
      </c>
    </row>
    <row r="354" spans="1:31" x14ac:dyDescent="0.25">
      <c r="A354" t="s">
        <v>315</v>
      </c>
      <c r="B354" t="s">
        <v>74</v>
      </c>
      <c r="E354">
        <v>6</v>
      </c>
      <c r="G354">
        <v>7</v>
      </c>
      <c r="K354">
        <v>8</v>
      </c>
      <c r="N354">
        <v>5</v>
      </c>
      <c r="Q354">
        <v>4</v>
      </c>
      <c r="S354">
        <v>12</v>
      </c>
      <c r="W354">
        <v>9</v>
      </c>
      <c r="Z354">
        <v>11</v>
      </c>
      <c r="AC354">
        <v>10</v>
      </c>
      <c r="AE354" s="2"/>
    </row>
    <row r="355" spans="1:31" x14ac:dyDescent="0.25">
      <c r="A355" t="s">
        <v>315</v>
      </c>
      <c r="E355">
        <v>3</v>
      </c>
      <c r="H355">
        <v>5</v>
      </c>
      <c r="K355">
        <v>2</v>
      </c>
      <c r="N355">
        <v>7</v>
      </c>
      <c r="Q355">
        <v>1</v>
      </c>
      <c r="S355">
        <v>8</v>
      </c>
      <c r="W355">
        <v>4</v>
      </c>
      <c r="Z355">
        <v>9</v>
      </c>
      <c r="AC355">
        <v>6</v>
      </c>
    </row>
    <row r="356" spans="1:31" x14ac:dyDescent="0.25">
      <c r="A356" t="s">
        <v>315</v>
      </c>
      <c r="E356">
        <v>3</v>
      </c>
      <c r="H356">
        <v>5</v>
      </c>
      <c r="K356">
        <v>2</v>
      </c>
      <c r="N356">
        <v>7</v>
      </c>
      <c r="Q356">
        <v>1</v>
      </c>
      <c r="S356">
        <v>8</v>
      </c>
      <c r="W356">
        <v>4</v>
      </c>
      <c r="Z356">
        <v>9</v>
      </c>
      <c r="AC356">
        <v>6</v>
      </c>
    </row>
    <row r="357" spans="1:31" x14ac:dyDescent="0.25">
      <c r="A357" t="s">
        <v>315</v>
      </c>
      <c r="E357">
        <v>3</v>
      </c>
      <c r="H357">
        <v>4</v>
      </c>
      <c r="K357">
        <v>5</v>
      </c>
      <c r="N357">
        <v>6</v>
      </c>
      <c r="Q357">
        <v>2</v>
      </c>
      <c r="AE357" s="2"/>
    </row>
    <row r="358" spans="1:31" x14ac:dyDescent="0.25">
      <c r="A358" t="s">
        <v>316</v>
      </c>
    </row>
    <row r="359" spans="1:31" x14ac:dyDescent="0.25">
      <c r="A359" t="s">
        <v>316</v>
      </c>
      <c r="E359">
        <v>1</v>
      </c>
      <c r="G359">
        <v>2</v>
      </c>
      <c r="J359">
        <v>3</v>
      </c>
      <c r="M359">
        <v>5</v>
      </c>
      <c r="P359">
        <v>4</v>
      </c>
      <c r="R359">
        <v>6</v>
      </c>
      <c r="V359">
        <v>7</v>
      </c>
      <c r="Z359">
        <v>8</v>
      </c>
      <c r="AB359">
        <v>9</v>
      </c>
    </row>
    <row r="360" spans="1:31" x14ac:dyDescent="0.25">
      <c r="A360" t="s">
        <v>316</v>
      </c>
      <c r="B360" t="s">
        <v>70</v>
      </c>
      <c r="C360">
        <v>6</v>
      </c>
      <c r="F360">
        <v>4</v>
      </c>
      <c r="J360">
        <v>1</v>
      </c>
      <c r="M360">
        <v>7</v>
      </c>
      <c r="P360">
        <v>3</v>
      </c>
      <c r="R360">
        <v>9</v>
      </c>
      <c r="U360">
        <v>2</v>
      </c>
      <c r="X360">
        <v>8</v>
      </c>
      <c r="AC360">
        <v>5</v>
      </c>
    </row>
    <row r="361" spans="1:31" x14ac:dyDescent="0.25">
      <c r="A361" t="s">
        <v>316</v>
      </c>
      <c r="B361" t="s">
        <v>70</v>
      </c>
      <c r="D361">
        <v>1</v>
      </c>
      <c r="H361">
        <v>2</v>
      </c>
      <c r="K361">
        <v>5</v>
      </c>
      <c r="T361">
        <v>3</v>
      </c>
      <c r="AC361">
        <v>4</v>
      </c>
    </row>
    <row r="362" spans="1:31" x14ac:dyDescent="0.25">
      <c r="A362" t="s">
        <v>316</v>
      </c>
      <c r="B362" t="s">
        <v>73</v>
      </c>
      <c r="E362">
        <v>1</v>
      </c>
      <c r="F362">
        <v>2</v>
      </c>
      <c r="H362">
        <v>3</v>
      </c>
      <c r="L362">
        <v>4</v>
      </c>
      <c r="O362">
        <v>5</v>
      </c>
      <c r="Q362">
        <v>6</v>
      </c>
      <c r="T362">
        <v>7</v>
      </c>
      <c r="W362">
        <v>8</v>
      </c>
      <c r="AC362">
        <v>9</v>
      </c>
    </row>
    <row r="363" spans="1:31" x14ac:dyDescent="0.25">
      <c r="A363" t="s">
        <v>316</v>
      </c>
      <c r="B363" t="s">
        <v>244</v>
      </c>
      <c r="E363">
        <v>1</v>
      </c>
      <c r="F363">
        <v>2</v>
      </c>
      <c r="G363">
        <v>3</v>
      </c>
      <c r="I363">
        <v>4</v>
      </c>
    </row>
    <row r="364" spans="1:31" x14ac:dyDescent="0.25">
      <c r="A364" t="s">
        <v>316</v>
      </c>
      <c r="B364" t="s">
        <v>79</v>
      </c>
      <c r="C364">
        <v>6</v>
      </c>
      <c r="G364">
        <v>4</v>
      </c>
      <c r="J364">
        <v>5</v>
      </c>
      <c r="L364">
        <v>7</v>
      </c>
      <c r="Q364">
        <v>3</v>
      </c>
      <c r="T364">
        <v>2</v>
      </c>
      <c r="V364">
        <v>8</v>
      </c>
      <c r="Z364">
        <v>1</v>
      </c>
      <c r="AA364">
        <v>9</v>
      </c>
    </row>
    <row r="365" spans="1:31" x14ac:dyDescent="0.25">
      <c r="A365" t="s">
        <v>316</v>
      </c>
      <c r="B365" t="s">
        <v>70</v>
      </c>
    </row>
    <row r="366" spans="1:31" x14ac:dyDescent="0.25">
      <c r="A366" t="s">
        <v>316</v>
      </c>
      <c r="B366" t="s">
        <v>73</v>
      </c>
      <c r="E366">
        <v>2</v>
      </c>
      <c r="G366">
        <v>3</v>
      </c>
      <c r="K366">
        <v>4</v>
      </c>
      <c r="N366">
        <v>5</v>
      </c>
      <c r="Q366">
        <v>6</v>
      </c>
      <c r="T366">
        <v>7</v>
      </c>
      <c r="W366">
        <v>8</v>
      </c>
      <c r="Z366">
        <v>9</v>
      </c>
      <c r="AB366">
        <v>1</v>
      </c>
    </row>
    <row r="367" spans="1:31" x14ac:dyDescent="0.25">
      <c r="A367" t="s">
        <v>316</v>
      </c>
      <c r="C367">
        <v>9</v>
      </c>
      <c r="H367">
        <v>1</v>
      </c>
      <c r="J367">
        <v>2</v>
      </c>
      <c r="M367">
        <v>3</v>
      </c>
      <c r="P367">
        <v>4</v>
      </c>
      <c r="R367">
        <v>5</v>
      </c>
      <c r="U367">
        <v>8</v>
      </c>
      <c r="Y367">
        <v>6</v>
      </c>
      <c r="AB367">
        <v>7</v>
      </c>
    </row>
    <row r="368" spans="1:31" x14ac:dyDescent="0.25">
      <c r="A368" t="s">
        <v>316</v>
      </c>
      <c r="B368" t="s">
        <v>70</v>
      </c>
      <c r="C368">
        <v>4</v>
      </c>
      <c r="G368">
        <v>2</v>
      </c>
      <c r="K368">
        <v>1</v>
      </c>
      <c r="M368">
        <v>3</v>
      </c>
      <c r="O368">
        <v>7</v>
      </c>
      <c r="S368">
        <v>5</v>
      </c>
      <c r="W368">
        <v>8</v>
      </c>
      <c r="Y368">
        <v>6</v>
      </c>
      <c r="AA368">
        <v>9</v>
      </c>
    </row>
    <row r="369" spans="1:29" x14ac:dyDescent="0.25">
      <c r="A369" t="s">
        <v>316</v>
      </c>
      <c r="B369" t="s">
        <v>70</v>
      </c>
      <c r="H369">
        <v>1</v>
      </c>
      <c r="L369">
        <v>2</v>
      </c>
      <c r="P369">
        <v>7</v>
      </c>
      <c r="Q369">
        <v>4</v>
      </c>
      <c r="R369">
        <v>3</v>
      </c>
      <c r="S369">
        <v>6</v>
      </c>
      <c r="T369">
        <v>5</v>
      </c>
    </row>
    <row r="370" spans="1:29" x14ac:dyDescent="0.25">
      <c r="A370" t="s">
        <v>316</v>
      </c>
      <c r="B370" t="s">
        <v>73</v>
      </c>
      <c r="H370">
        <v>1</v>
      </c>
      <c r="I370">
        <v>2</v>
      </c>
      <c r="N370">
        <v>3</v>
      </c>
      <c r="T370">
        <v>4</v>
      </c>
      <c r="V370">
        <v>5</v>
      </c>
      <c r="W370">
        <v>10</v>
      </c>
      <c r="X370">
        <v>6</v>
      </c>
      <c r="AA370">
        <v>9</v>
      </c>
      <c r="AB370">
        <v>8</v>
      </c>
      <c r="AC370">
        <v>7</v>
      </c>
    </row>
    <row r="371" spans="1:29" x14ac:dyDescent="0.25">
      <c r="A371" t="s">
        <v>316</v>
      </c>
      <c r="B371" t="s">
        <v>70</v>
      </c>
      <c r="C371">
        <v>1</v>
      </c>
      <c r="F371">
        <v>2</v>
      </c>
      <c r="G371">
        <v>4</v>
      </c>
      <c r="H371">
        <v>3</v>
      </c>
      <c r="I371">
        <v>5</v>
      </c>
      <c r="R371">
        <v>6</v>
      </c>
      <c r="S371">
        <v>7</v>
      </c>
      <c r="T371">
        <v>8</v>
      </c>
      <c r="U371">
        <v>12</v>
      </c>
      <c r="V371">
        <v>13</v>
      </c>
      <c r="W371">
        <v>14</v>
      </c>
      <c r="AA371">
        <v>9</v>
      </c>
      <c r="AB371">
        <v>10</v>
      </c>
      <c r="AC371">
        <v>11</v>
      </c>
    </row>
    <row r="372" spans="1:29" x14ac:dyDescent="0.25">
      <c r="A372" t="s">
        <v>316</v>
      </c>
      <c r="C372">
        <v>1</v>
      </c>
      <c r="F372">
        <v>2</v>
      </c>
      <c r="I372">
        <v>3</v>
      </c>
      <c r="L372">
        <v>4</v>
      </c>
      <c r="O372">
        <v>5</v>
      </c>
      <c r="R372">
        <v>6</v>
      </c>
      <c r="U372">
        <v>7</v>
      </c>
      <c r="X372">
        <v>9</v>
      </c>
      <c r="AA372">
        <v>8</v>
      </c>
    </row>
    <row r="373" spans="1:29" x14ac:dyDescent="0.25">
      <c r="A373" t="s">
        <v>316</v>
      </c>
      <c r="D373">
        <v>4</v>
      </c>
      <c r="G373">
        <v>5</v>
      </c>
      <c r="J373">
        <v>6</v>
      </c>
      <c r="L373">
        <v>9</v>
      </c>
      <c r="Q373">
        <v>3</v>
      </c>
      <c r="S373">
        <v>7</v>
      </c>
      <c r="W373">
        <v>2</v>
      </c>
      <c r="Y373">
        <v>8</v>
      </c>
      <c r="AC373">
        <v>1</v>
      </c>
    </row>
    <row r="374" spans="1:29" x14ac:dyDescent="0.25">
      <c r="A374" t="s">
        <v>316</v>
      </c>
      <c r="C374">
        <v>4</v>
      </c>
      <c r="F374">
        <v>5</v>
      </c>
      <c r="I374">
        <v>6</v>
      </c>
      <c r="N374">
        <v>1</v>
      </c>
      <c r="O374">
        <v>7</v>
      </c>
      <c r="S374">
        <v>3</v>
      </c>
      <c r="U374">
        <v>8</v>
      </c>
      <c r="Z374">
        <v>2</v>
      </c>
      <c r="AA374">
        <v>9</v>
      </c>
    </row>
    <row r="375" spans="1:29" x14ac:dyDescent="0.25">
      <c r="A375" t="s">
        <v>316</v>
      </c>
      <c r="D375">
        <v>1</v>
      </c>
      <c r="E375">
        <v>2</v>
      </c>
      <c r="F375">
        <v>3</v>
      </c>
      <c r="I375">
        <v>7</v>
      </c>
      <c r="K375">
        <v>8</v>
      </c>
      <c r="L375">
        <v>4</v>
      </c>
      <c r="M375">
        <v>6</v>
      </c>
      <c r="N375">
        <v>5</v>
      </c>
    </row>
    <row r="376" spans="1:29" x14ac:dyDescent="0.25">
      <c r="A376" t="s">
        <v>316</v>
      </c>
      <c r="D376">
        <v>1</v>
      </c>
      <c r="F376">
        <v>7</v>
      </c>
      <c r="J376">
        <v>2</v>
      </c>
      <c r="M376">
        <v>3</v>
      </c>
      <c r="P376">
        <v>4</v>
      </c>
      <c r="R376">
        <v>9</v>
      </c>
      <c r="U376">
        <v>8</v>
      </c>
      <c r="Y376">
        <v>5</v>
      </c>
      <c r="AB376">
        <v>6</v>
      </c>
    </row>
    <row r="377" spans="1:29" x14ac:dyDescent="0.25">
      <c r="A377" t="s">
        <v>316</v>
      </c>
      <c r="C377">
        <v>7</v>
      </c>
      <c r="F377">
        <v>8</v>
      </c>
      <c r="J377">
        <v>1</v>
      </c>
      <c r="L377">
        <v>9</v>
      </c>
      <c r="P377">
        <v>2</v>
      </c>
      <c r="S377">
        <v>3</v>
      </c>
      <c r="V377">
        <v>4</v>
      </c>
      <c r="X377">
        <v>5</v>
      </c>
      <c r="AA377">
        <v>6</v>
      </c>
    </row>
    <row r="378" spans="1:29" x14ac:dyDescent="0.25">
      <c r="A378" t="s">
        <v>316</v>
      </c>
      <c r="D378">
        <v>4</v>
      </c>
      <c r="L378">
        <v>6</v>
      </c>
      <c r="N378">
        <v>5</v>
      </c>
      <c r="V378">
        <v>3</v>
      </c>
      <c r="Y378">
        <v>2</v>
      </c>
      <c r="AC378">
        <v>1</v>
      </c>
    </row>
    <row r="379" spans="1:29" x14ac:dyDescent="0.25">
      <c r="A379" t="s">
        <v>316</v>
      </c>
      <c r="D379">
        <v>2</v>
      </c>
      <c r="F379">
        <v>8</v>
      </c>
      <c r="J379">
        <v>3</v>
      </c>
      <c r="L379">
        <v>9</v>
      </c>
      <c r="Q379">
        <v>1</v>
      </c>
      <c r="S379">
        <v>4</v>
      </c>
      <c r="V379">
        <v>5</v>
      </c>
      <c r="Y379">
        <v>6</v>
      </c>
      <c r="AA379">
        <v>7</v>
      </c>
    </row>
    <row r="380" spans="1:29" x14ac:dyDescent="0.25">
      <c r="A380" t="s">
        <v>316</v>
      </c>
      <c r="E380">
        <v>1</v>
      </c>
      <c r="G380">
        <v>8</v>
      </c>
      <c r="K380">
        <v>2</v>
      </c>
      <c r="N380">
        <v>3</v>
      </c>
      <c r="Q380">
        <v>4</v>
      </c>
      <c r="T380">
        <v>5</v>
      </c>
      <c r="W380">
        <v>6</v>
      </c>
      <c r="Y380">
        <v>9</v>
      </c>
      <c r="AC380">
        <v>7</v>
      </c>
    </row>
    <row r="381" spans="1:29" x14ac:dyDescent="0.25">
      <c r="A381" t="s">
        <v>316</v>
      </c>
      <c r="D381">
        <v>7</v>
      </c>
      <c r="H381">
        <v>1</v>
      </c>
      <c r="K381">
        <v>2</v>
      </c>
      <c r="N381">
        <v>3</v>
      </c>
      <c r="O381">
        <v>8</v>
      </c>
      <c r="T381">
        <v>4</v>
      </c>
      <c r="W381">
        <v>5</v>
      </c>
      <c r="X381">
        <v>9</v>
      </c>
      <c r="AC381">
        <v>6</v>
      </c>
    </row>
    <row r="382" spans="1:29" x14ac:dyDescent="0.25">
      <c r="A382" t="s">
        <v>316</v>
      </c>
      <c r="D382">
        <v>1</v>
      </c>
      <c r="G382">
        <v>2</v>
      </c>
      <c r="J382">
        <v>3</v>
      </c>
      <c r="L382">
        <v>9</v>
      </c>
      <c r="P382">
        <v>4</v>
      </c>
      <c r="S382">
        <v>5</v>
      </c>
      <c r="V382">
        <v>6</v>
      </c>
      <c r="Y382">
        <v>7</v>
      </c>
      <c r="AA382">
        <v>8</v>
      </c>
    </row>
    <row r="383" spans="1:29" x14ac:dyDescent="0.25">
      <c r="A383" t="s">
        <v>316</v>
      </c>
      <c r="D383">
        <v>1</v>
      </c>
      <c r="G383">
        <v>2</v>
      </c>
      <c r="J383">
        <v>3</v>
      </c>
      <c r="M383">
        <v>4</v>
      </c>
      <c r="P383">
        <v>5</v>
      </c>
      <c r="S383">
        <v>6</v>
      </c>
      <c r="V383">
        <v>7</v>
      </c>
      <c r="Y383">
        <v>8</v>
      </c>
      <c r="AB383">
        <v>9</v>
      </c>
    </row>
    <row r="384" spans="1:29" x14ac:dyDescent="0.25">
      <c r="A384" t="s">
        <v>316</v>
      </c>
      <c r="D384">
        <v>1</v>
      </c>
      <c r="G384">
        <v>2</v>
      </c>
      <c r="J384">
        <v>3</v>
      </c>
      <c r="L384">
        <v>8</v>
      </c>
      <c r="O384">
        <v>9</v>
      </c>
      <c r="S384">
        <v>4</v>
      </c>
      <c r="V384">
        <v>5</v>
      </c>
      <c r="Y384">
        <v>6</v>
      </c>
      <c r="AB384">
        <v>7</v>
      </c>
    </row>
    <row r="385" spans="1:29" x14ac:dyDescent="0.25">
      <c r="A385" t="s">
        <v>316</v>
      </c>
      <c r="D385">
        <v>2</v>
      </c>
      <c r="G385">
        <v>3</v>
      </c>
      <c r="J385">
        <v>4</v>
      </c>
      <c r="N385">
        <v>1</v>
      </c>
      <c r="P385">
        <v>5</v>
      </c>
      <c r="S385">
        <v>6</v>
      </c>
      <c r="V385">
        <v>7</v>
      </c>
      <c r="Y385">
        <v>8</v>
      </c>
      <c r="AB385">
        <v>9</v>
      </c>
    </row>
    <row r="386" spans="1:29" x14ac:dyDescent="0.25">
      <c r="A386" t="s">
        <v>316</v>
      </c>
      <c r="D386">
        <v>1</v>
      </c>
      <c r="G386">
        <v>2</v>
      </c>
      <c r="J386">
        <v>3</v>
      </c>
      <c r="L386">
        <v>9</v>
      </c>
      <c r="P386">
        <v>4</v>
      </c>
      <c r="S386">
        <v>5</v>
      </c>
      <c r="V386">
        <v>6</v>
      </c>
      <c r="Y386">
        <v>7</v>
      </c>
      <c r="AB386">
        <v>8</v>
      </c>
    </row>
    <row r="387" spans="1:29" x14ac:dyDescent="0.25">
      <c r="A387" t="s">
        <v>316</v>
      </c>
      <c r="D387">
        <v>1</v>
      </c>
      <c r="G387">
        <v>2</v>
      </c>
      <c r="J387">
        <v>3</v>
      </c>
      <c r="L387">
        <v>9</v>
      </c>
      <c r="P387">
        <v>4</v>
      </c>
      <c r="S387">
        <v>5</v>
      </c>
      <c r="U387">
        <v>8</v>
      </c>
      <c r="Y387">
        <v>6</v>
      </c>
      <c r="AB387">
        <v>7</v>
      </c>
    </row>
    <row r="388" spans="1:29" x14ac:dyDescent="0.25">
      <c r="A388" t="s">
        <v>316</v>
      </c>
      <c r="C388">
        <v>8</v>
      </c>
      <c r="F388">
        <v>6</v>
      </c>
      <c r="I388">
        <v>5</v>
      </c>
      <c r="N388">
        <v>1</v>
      </c>
      <c r="Q388">
        <v>2</v>
      </c>
      <c r="T388">
        <v>3</v>
      </c>
      <c r="U388">
        <v>7</v>
      </c>
      <c r="Z388">
        <v>4</v>
      </c>
      <c r="AA388">
        <v>9</v>
      </c>
    </row>
    <row r="389" spans="1:29" x14ac:dyDescent="0.25">
      <c r="A389" t="s">
        <v>316</v>
      </c>
      <c r="D389">
        <v>3</v>
      </c>
      <c r="J389">
        <v>1</v>
      </c>
      <c r="L389">
        <v>6</v>
      </c>
      <c r="Q389">
        <v>2</v>
      </c>
      <c r="S389">
        <v>4</v>
      </c>
      <c r="Y389">
        <v>5</v>
      </c>
      <c r="AA389">
        <v>7</v>
      </c>
    </row>
    <row r="390" spans="1:29" x14ac:dyDescent="0.25">
      <c r="A390" t="s">
        <v>316</v>
      </c>
      <c r="E390">
        <v>3</v>
      </c>
      <c r="F390">
        <v>6</v>
      </c>
      <c r="J390">
        <v>7</v>
      </c>
      <c r="N390">
        <v>5</v>
      </c>
      <c r="P390">
        <v>8</v>
      </c>
      <c r="T390">
        <v>4</v>
      </c>
      <c r="W390">
        <v>2</v>
      </c>
      <c r="Y390">
        <v>9</v>
      </c>
      <c r="AC390">
        <v>1</v>
      </c>
    </row>
    <row r="391" spans="1:29" x14ac:dyDescent="0.25">
      <c r="A391" t="s">
        <v>316</v>
      </c>
      <c r="D391">
        <v>1</v>
      </c>
      <c r="F391">
        <v>8</v>
      </c>
      <c r="J391">
        <v>3</v>
      </c>
      <c r="M391">
        <v>4</v>
      </c>
      <c r="P391">
        <v>5</v>
      </c>
      <c r="S391">
        <v>6</v>
      </c>
      <c r="V391">
        <v>7</v>
      </c>
      <c r="X391">
        <v>9</v>
      </c>
      <c r="AC391">
        <v>2</v>
      </c>
    </row>
    <row r="392" spans="1:29" x14ac:dyDescent="0.25">
      <c r="A392" t="s">
        <v>316</v>
      </c>
      <c r="D392">
        <v>2</v>
      </c>
      <c r="G392">
        <v>3</v>
      </c>
      <c r="J392">
        <v>4</v>
      </c>
      <c r="N392">
        <v>1</v>
      </c>
      <c r="P392">
        <v>5</v>
      </c>
      <c r="S392">
        <v>6</v>
      </c>
      <c r="V392">
        <v>7</v>
      </c>
      <c r="Y392">
        <v>8</v>
      </c>
      <c r="AB392">
        <v>9</v>
      </c>
    </row>
    <row r="393" spans="1:29" x14ac:dyDescent="0.25">
      <c r="A393" t="s">
        <v>316</v>
      </c>
      <c r="D393">
        <v>1</v>
      </c>
      <c r="F393">
        <v>7</v>
      </c>
      <c r="I393">
        <v>8</v>
      </c>
      <c r="M393">
        <v>2</v>
      </c>
      <c r="P393">
        <v>3</v>
      </c>
      <c r="S393">
        <v>4</v>
      </c>
      <c r="V393">
        <v>5</v>
      </c>
      <c r="Y393">
        <v>6</v>
      </c>
      <c r="AB393">
        <v>9</v>
      </c>
    </row>
    <row r="394" spans="1:29" x14ac:dyDescent="0.25">
      <c r="A394" t="s">
        <v>316</v>
      </c>
      <c r="D394">
        <v>1</v>
      </c>
      <c r="G394">
        <v>2</v>
      </c>
      <c r="I394">
        <v>8</v>
      </c>
      <c r="M394">
        <v>3</v>
      </c>
      <c r="P394">
        <v>4</v>
      </c>
      <c r="S394">
        <v>5</v>
      </c>
      <c r="V394">
        <v>6</v>
      </c>
      <c r="AA394">
        <v>7</v>
      </c>
    </row>
    <row r="395" spans="1:29" x14ac:dyDescent="0.25">
      <c r="A395" t="s">
        <v>316</v>
      </c>
      <c r="D395">
        <v>2</v>
      </c>
      <c r="G395">
        <v>3</v>
      </c>
      <c r="J395">
        <v>4</v>
      </c>
      <c r="M395">
        <v>1</v>
      </c>
      <c r="N395">
        <v>5</v>
      </c>
      <c r="P395">
        <v>6</v>
      </c>
      <c r="S395">
        <v>7</v>
      </c>
      <c r="V395">
        <v>8</v>
      </c>
      <c r="Y395">
        <v>9</v>
      </c>
      <c r="AB395">
        <v>10</v>
      </c>
    </row>
    <row r="396" spans="1:29" x14ac:dyDescent="0.25">
      <c r="A396" t="s">
        <v>316</v>
      </c>
      <c r="D396">
        <v>3</v>
      </c>
      <c r="H396">
        <v>1</v>
      </c>
      <c r="K396">
        <v>2</v>
      </c>
      <c r="M396">
        <v>6</v>
      </c>
      <c r="P396">
        <v>7</v>
      </c>
      <c r="S396">
        <v>8</v>
      </c>
      <c r="W396">
        <v>4</v>
      </c>
      <c r="X396">
        <v>9</v>
      </c>
      <c r="AC396">
        <v>5</v>
      </c>
    </row>
    <row r="397" spans="1:29" x14ac:dyDescent="0.25">
      <c r="A397" t="s">
        <v>316</v>
      </c>
      <c r="E397">
        <v>1</v>
      </c>
      <c r="G397">
        <v>7</v>
      </c>
      <c r="K397">
        <v>2</v>
      </c>
      <c r="N397">
        <v>3</v>
      </c>
      <c r="P397">
        <v>9</v>
      </c>
      <c r="T397">
        <v>4</v>
      </c>
      <c r="W397">
        <v>5</v>
      </c>
      <c r="Y397">
        <v>8</v>
      </c>
      <c r="AC397">
        <v>6</v>
      </c>
    </row>
    <row r="398" spans="1:29" x14ac:dyDescent="0.25">
      <c r="A398" t="s">
        <v>316</v>
      </c>
      <c r="E398">
        <v>1</v>
      </c>
      <c r="H398">
        <v>2</v>
      </c>
      <c r="K398">
        <v>3</v>
      </c>
      <c r="N398">
        <v>4</v>
      </c>
      <c r="Q398">
        <v>5</v>
      </c>
      <c r="T398">
        <v>6</v>
      </c>
      <c r="W398">
        <v>7</v>
      </c>
      <c r="Z398">
        <v>8</v>
      </c>
      <c r="AC398">
        <v>9</v>
      </c>
    </row>
    <row r="399" spans="1:29" x14ac:dyDescent="0.25">
      <c r="A399" t="s">
        <v>316</v>
      </c>
      <c r="C399">
        <v>9</v>
      </c>
      <c r="G399">
        <v>4</v>
      </c>
      <c r="J399">
        <v>5</v>
      </c>
      <c r="N399">
        <v>2</v>
      </c>
      <c r="Q399">
        <v>3</v>
      </c>
      <c r="S399">
        <v>6</v>
      </c>
      <c r="W399">
        <v>1</v>
      </c>
      <c r="Y399">
        <v>7</v>
      </c>
      <c r="AB399">
        <v>8</v>
      </c>
    </row>
    <row r="400" spans="1:29" x14ac:dyDescent="0.25">
      <c r="A400" t="s">
        <v>316</v>
      </c>
      <c r="D400">
        <v>1</v>
      </c>
      <c r="G400">
        <v>2</v>
      </c>
      <c r="I400">
        <v>7</v>
      </c>
      <c r="M400">
        <v>3</v>
      </c>
      <c r="P400">
        <v>4</v>
      </c>
      <c r="V400">
        <v>5</v>
      </c>
      <c r="X400">
        <v>8</v>
      </c>
      <c r="AB400">
        <v>6</v>
      </c>
    </row>
    <row r="401" spans="1:29" x14ac:dyDescent="0.25">
      <c r="A401" t="s">
        <v>316</v>
      </c>
      <c r="D401">
        <v>1</v>
      </c>
      <c r="F401">
        <v>8</v>
      </c>
      <c r="J401">
        <v>2</v>
      </c>
      <c r="M401">
        <v>3</v>
      </c>
      <c r="P401">
        <v>4</v>
      </c>
      <c r="S401">
        <v>5</v>
      </c>
      <c r="U401">
        <v>9</v>
      </c>
      <c r="Y401">
        <v>6</v>
      </c>
      <c r="AB401">
        <v>7</v>
      </c>
    </row>
    <row r="402" spans="1:29" x14ac:dyDescent="0.25">
      <c r="A402" t="s">
        <v>316</v>
      </c>
      <c r="D402">
        <v>1</v>
      </c>
      <c r="F402">
        <v>8</v>
      </c>
      <c r="J402">
        <v>2</v>
      </c>
      <c r="M402">
        <v>3</v>
      </c>
      <c r="P402">
        <v>4</v>
      </c>
      <c r="S402">
        <v>5</v>
      </c>
      <c r="V402">
        <v>9</v>
      </c>
      <c r="X402">
        <v>6</v>
      </c>
      <c r="AB402">
        <v>7</v>
      </c>
    </row>
    <row r="403" spans="1:29" x14ac:dyDescent="0.25">
      <c r="A403" t="s">
        <v>316</v>
      </c>
      <c r="E403">
        <v>2</v>
      </c>
      <c r="F403">
        <v>9</v>
      </c>
      <c r="I403">
        <v>3</v>
      </c>
      <c r="M403">
        <v>4</v>
      </c>
      <c r="P403">
        <v>5</v>
      </c>
      <c r="R403">
        <v>8</v>
      </c>
      <c r="W403">
        <v>1</v>
      </c>
      <c r="Y403">
        <v>6</v>
      </c>
      <c r="AB403">
        <v>7</v>
      </c>
    </row>
    <row r="404" spans="1:29" x14ac:dyDescent="0.25">
      <c r="A404" t="s">
        <v>316</v>
      </c>
      <c r="E404">
        <v>2</v>
      </c>
      <c r="F404">
        <v>9</v>
      </c>
      <c r="I404">
        <v>3</v>
      </c>
      <c r="M404">
        <v>4</v>
      </c>
      <c r="P404">
        <v>5</v>
      </c>
      <c r="R404">
        <v>8</v>
      </c>
      <c r="W404">
        <v>1</v>
      </c>
      <c r="Y404">
        <v>6</v>
      </c>
      <c r="AB404">
        <v>7</v>
      </c>
    </row>
    <row r="405" spans="1:29" x14ac:dyDescent="0.25">
      <c r="A405" t="s">
        <v>316</v>
      </c>
      <c r="D405">
        <v>2</v>
      </c>
      <c r="G405">
        <v>3</v>
      </c>
      <c r="I405">
        <v>9</v>
      </c>
      <c r="M405">
        <v>4</v>
      </c>
      <c r="P405">
        <v>5</v>
      </c>
      <c r="S405">
        <v>6</v>
      </c>
      <c r="V405">
        <v>7</v>
      </c>
      <c r="Y405">
        <v>8</v>
      </c>
      <c r="AC405">
        <v>1</v>
      </c>
    </row>
    <row r="406" spans="1:29" x14ac:dyDescent="0.25">
      <c r="A406" t="s">
        <v>316</v>
      </c>
      <c r="D406">
        <v>5</v>
      </c>
      <c r="H406">
        <v>2</v>
      </c>
      <c r="K406">
        <v>1</v>
      </c>
      <c r="M406">
        <v>6</v>
      </c>
      <c r="P406">
        <v>7</v>
      </c>
      <c r="S406">
        <v>8</v>
      </c>
      <c r="W406">
        <v>4</v>
      </c>
      <c r="X406">
        <v>9</v>
      </c>
      <c r="AC406">
        <v>3</v>
      </c>
    </row>
    <row r="407" spans="1:29" x14ac:dyDescent="0.25">
      <c r="A407" t="s">
        <v>316</v>
      </c>
      <c r="E407">
        <v>1</v>
      </c>
      <c r="G407">
        <v>6</v>
      </c>
      <c r="K407">
        <v>2</v>
      </c>
      <c r="N407">
        <v>5</v>
      </c>
      <c r="Q407">
        <v>4</v>
      </c>
      <c r="R407">
        <v>8</v>
      </c>
      <c r="W407">
        <v>3</v>
      </c>
      <c r="X407">
        <v>9</v>
      </c>
      <c r="AB407">
        <v>7</v>
      </c>
    </row>
    <row r="408" spans="1:29" x14ac:dyDescent="0.25">
      <c r="A408" t="s">
        <v>316</v>
      </c>
      <c r="E408">
        <v>1</v>
      </c>
      <c r="H408">
        <v>2</v>
      </c>
      <c r="K408">
        <v>3</v>
      </c>
      <c r="L408">
        <v>9</v>
      </c>
      <c r="Q408">
        <v>4</v>
      </c>
      <c r="T408">
        <v>5</v>
      </c>
      <c r="W408">
        <v>6</v>
      </c>
      <c r="Y408">
        <v>7</v>
      </c>
      <c r="AB408">
        <v>8</v>
      </c>
    </row>
    <row r="409" spans="1:29" x14ac:dyDescent="0.25">
      <c r="A409" t="s">
        <v>316</v>
      </c>
      <c r="D409">
        <v>4</v>
      </c>
      <c r="F409">
        <v>7</v>
      </c>
      <c r="I409">
        <v>8</v>
      </c>
      <c r="N409">
        <v>2</v>
      </c>
      <c r="Q409">
        <v>3</v>
      </c>
      <c r="T409">
        <v>1</v>
      </c>
      <c r="V409">
        <v>5</v>
      </c>
      <c r="X409">
        <v>9</v>
      </c>
      <c r="AB409">
        <v>6</v>
      </c>
    </row>
    <row r="410" spans="1:29" x14ac:dyDescent="0.25">
      <c r="A410" t="s">
        <v>316</v>
      </c>
      <c r="D410">
        <v>1</v>
      </c>
      <c r="F410">
        <v>8</v>
      </c>
      <c r="J410">
        <v>2</v>
      </c>
      <c r="M410">
        <v>3</v>
      </c>
      <c r="P410">
        <v>4</v>
      </c>
      <c r="S410">
        <v>5</v>
      </c>
      <c r="U410">
        <v>9</v>
      </c>
      <c r="Y410">
        <v>6</v>
      </c>
      <c r="AB410">
        <v>7</v>
      </c>
    </row>
    <row r="411" spans="1:29" x14ac:dyDescent="0.25">
      <c r="A411" t="s">
        <v>316</v>
      </c>
      <c r="C411">
        <v>6</v>
      </c>
      <c r="H411">
        <v>1</v>
      </c>
      <c r="K411">
        <v>2</v>
      </c>
      <c r="M411">
        <v>3</v>
      </c>
      <c r="O411">
        <v>7</v>
      </c>
      <c r="S411">
        <v>4</v>
      </c>
      <c r="U411">
        <v>9</v>
      </c>
      <c r="X411">
        <v>8</v>
      </c>
      <c r="AB411">
        <v>5</v>
      </c>
    </row>
    <row r="412" spans="1:29" x14ac:dyDescent="0.25">
      <c r="A412" t="s">
        <v>316</v>
      </c>
      <c r="C412">
        <v>7</v>
      </c>
      <c r="G412">
        <v>2</v>
      </c>
      <c r="J412">
        <v>3</v>
      </c>
      <c r="N412">
        <v>1</v>
      </c>
      <c r="O412">
        <v>8</v>
      </c>
      <c r="S412">
        <v>4</v>
      </c>
      <c r="U412">
        <v>9</v>
      </c>
      <c r="Y412">
        <v>5</v>
      </c>
      <c r="AB412">
        <v>6</v>
      </c>
    </row>
    <row r="413" spans="1:29" x14ac:dyDescent="0.25">
      <c r="A413" t="s">
        <v>316</v>
      </c>
      <c r="C413">
        <v>7</v>
      </c>
      <c r="F413">
        <v>8</v>
      </c>
      <c r="I413">
        <v>9</v>
      </c>
      <c r="M413">
        <v>2</v>
      </c>
      <c r="P413">
        <v>3</v>
      </c>
      <c r="S413">
        <v>4</v>
      </c>
      <c r="V413">
        <v>5</v>
      </c>
      <c r="Y413">
        <v>6</v>
      </c>
      <c r="AC413">
        <v>1</v>
      </c>
    </row>
    <row r="414" spans="1:29" x14ac:dyDescent="0.25">
      <c r="A414" t="s">
        <v>316</v>
      </c>
      <c r="D414">
        <v>1</v>
      </c>
      <c r="G414">
        <v>2</v>
      </c>
      <c r="J414">
        <v>3</v>
      </c>
      <c r="M414">
        <v>4</v>
      </c>
      <c r="P414">
        <v>5</v>
      </c>
      <c r="R414">
        <v>9</v>
      </c>
      <c r="V414">
        <v>6</v>
      </c>
      <c r="X414">
        <v>8</v>
      </c>
      <c r="AB414">
        <v>7</v>
      </c>
    </row>
    <row r="415" spans="1:29" x14ac:dyDescent="0.25">
      <c r="A415" t="s">
        <v>316</v>
      </c>
      <c r="D415">
        <v>1</v>
      </c>
      <c r="G415">
        <v>2</v>
      </c>
      <c r="J415">
        <v>3</v>
      </c>
      <c r="M415">
        <v>4</v>
      </c>
      <c r="P415">
        <v>5</v>
      </c>
      <c r="R415">
        <v>8</v>
      </c>
      <c r="U415">
        <v>7</v>
      </c>
      <c r="X415">
        <v>9</v>
      </c>
      <c r="AB415">
        <v>6</v>
      </c>
    </row>
    <row r="416" spans="1:29" x14ac:dyDescent="0.25">
      <c r="A416" t="s">
        <v>316</v>
      </c>
      <c r="C416">
        <v>6</v>
      </c>
      <c r="G416">
        <v>1</v>
      </c>
      <c r="J416">
        <v>2</v>
      </c>
      <c r="L416">
        <v>7</v>
      </c>
      <c r="P416">
        <v>3</v>
      </c>
      <c r="R416">
        <v>8</v>
      </c>
      <c r="V416">
        <v>4</v>
      </c>
      <c r="Y416">
        <v>5</v>
      </c>
      <c r="AA416">
        <v>9</v>
      </c>
    </row>
    <row r="417" spans="1:29" x14ac:dyDescent="0.25">
      <c r="A417" t="s">
        <v>316</v>
      </c>
      <c r="D417">
        <v>3</v>
      </c>
      <c r="G417">
        <v>4</v>
      </c>
      <c r="J417">
        <v>5</v>
      </c>
      <c r="N417">
        <v>2</v>
      </c>
      <c r="P417">
        <v>6</v>
      </c>
      <c r="T417">
        <v>1</v>
      </c>
      <c r="V417">
        <v>7</v>
      </c>
      <c r="X417">
        <v>9</v>
      </c>
      <c r="AB417">
        <v>8</v>
      </c>
    </row>
    <row r="418" spans="1:29" x14ac:dyDescent="0.25">
      <c r="A418" t="s">
        <v>316</v>
      </c>
      <c r="C418">
        <v>7</v>
      </c>
      <c r="G418">
        <v>1</v>
      </c>
      <c r="I418">
        <v>9</v>
      </c>
      <c r="M418">
        <v>2</v>
      </c>
      <c r="P418">
        <v>3</v>
      </c>
      <c r="S418">
        <v>4</v>
      </c>
      <c r="U418">
        <v>8</v>
      </c>
      <c r="Y418">
        <v>5</v>
      </c>
      <c r="AA418">
        <v>6</v>
      </c>
    </row>
    <row r="419" spans="1:29" x14ac:dyDescent="0.25">
      <c r="A419" t="s">
        <v>316</v>
      </c>
      <c r="D419">
        <v>1</v>
      </c>
      <c r="F419">
        <v>8</v>
      </c>
      <c r="J419">
        <v>2</v>
      </c>
      <c r="M419">
        <v>3</v>
      </c>
      <c r="P419">
        <v>4</v>
      </c>
      <c r="R419">
        <v>9</v>
      </c>
      <c r="V419">
        <v>5</v>
      </c>
      <c r="Y419">
        <v>6</v>
      </c>
      <c r="AA419">
        <v>7</v>
      </c>
    </row>
    <row r="420" spans="1:29" x14ac:dyDescent="0.25">
      <c r="A420" t="s">
        <v>316</v>
      </c>
      <c r="C420">
        <v>6</v>
      </c>
      <c r="G420">
        <v>1</v>
      </c>
      <c r="J420">
        <v>2</v>
      </c>
      <c r="L420">
        <v>7</v>
      </c>
      <c r="P420">
        <v>3</v>
      </c>
      <c r="R420">
        <v>8</v>
      </c>
      <c r="V420">
        <v>4</v>
      </c>
      <c r="X420">
        <v>9</v>
      </c>
      <c r="AB420">
        <v>5</v>
      </c>
    </row>
    <row r="421" spans="1:29" x14ac:dyDescent="0.25">
      <c r="A421" t="s">
        <v>316</v>
      </c>
      <c r="C421">
        <v>6</v>
      </c>
      <c r="G421">
        <v>1</v>
      </c>
      <c r="J421">
        <v>2</v>
      </c>
      <c r="L421">
        <v>7</v>
      </c>
      <c r="P421">
        <v>3</v>
      </c>
      <c r="R421">
        <v>8</v>
      </c>
      <c r="V421">
        <v>4</v>
      </c>
      <c r="X421">
        <v>9</v>
      </c>
      <c r="AB421">
        <v>5</v>
      </c>
    </row>
    <row r="422" spans="1:29" x14ac:dyDescent="0.25">
      <c r="A422" t="s">
        <v>316</v>
      </c>
      <c r="C422">
        <v>6</v>
      </c>
      <c r="G422">
        <v>1</v>
      </c>
      <c r="J422">
        <v>2</v>
      </c>
      <c r="L422">
        <v>7</v>
      </c>
      <c r="P422">
        <v>3</v>
      </c>
      <c r="R422">
        <v>8</v>
      </c>
      <c r="V422">
        <v>4</v>
      </c>
      <c r="X422">
        <v>9</v>
      </c>
      <c r="AB422">
        <v>5</v>
      </c>
    </row>
    <row r="423" spans="1:29" x14ac:dyDescent="0.25">
      <c r="A423" t="s">
        <v>316</v>
      </c>
      <c r="C423">
        <v>9</v>
      </c>
      <c r="G423">
        <v>1</v>
      </c>
      <c r="J423">
        <v>2</v>
      </c>
      <c r="L423">
        <v>8</v>
      </c>
      <c r="P423">
        <v>3</v>
      </c>
      <c r="R423">
        <v>7</v>
      </c>
      <c r="V423">
        <v>4</v>
      </c>
      <c r="X423">
        <v>6</v>
      </c>
      <c r="AB423">
        <v>5</v>
      </c>
    </row>
    <row r="424" spans="1:29" x14ac:dyDescent="0.25">
      <c r="A424" t="s">
        <v>316</v>
      </c>
      <c r="D424">
        <v>6</v>
      </c>
      <c r="H424">
        <v>1</v>
      </c>
      <c r="K424">
        <v>2</v>
      </c>
      <c r="L424">
        <v>8</v>
      </c>
      <c r="Q424">
        <v>3</v>
      </c>
      <c r="T424">
        <v>4</v>
      </c>
      <c r="W424">
        <v>5</v>
      </c>
      <c r="X424">
        <v>7</v>
      </c>
      <c r="AA424">
        <v>9</v>
      </c>
    </row>
    <row r="425" spans="1:29" x14ac:dyDescent="0.25">
      <c r="A425" t="s">
        <v>316</v>
      </c>
      <c r="E425">
        <v>1</v>
      </c>
      <c r="H425">
        <v>2</v>
      </c>
      <c r="K425">
        <v>3</v>
      </c>
      <c r="N425">
        <v>4</v>
      </c>
      <c r="Q425">
        <v>5</v>
      </c>
      <c r="T425">
        <v>6</v>
      </c>
      <c r="W425">
        <v>7</v>
      </c>
      <c r="Z425">
        <v>8</v>
      </c>
      <c r="AA425">
        <v>9</v>
      </c>
    </row>
    <row r="426" spans="1:29" x14ac:dyDescent="0.25">
      <c r="A426" t="s">
        <v>316</v>
      </c>
      <c r="E426">
        <v>1</v>
      </c>
      <c r="G426">
        <v>8</v>
      </c>
      <c r="K426">
        <v>2</v>
      </c>
      <c r="M426">
        <v>7</v>
      </c>
      <c r="P426">
        <v>6</v>
      </c>
      <c r="T426">
        <v>3</v>
      </c>
      <c r="W426">
        <v>4</v>
      </c>
      <c r="Y426">
        <v>5</v>
      </c>
      <c r="AB426">
        <v>9</v>
      </c>
    </row>
    <row r="427" spans="1:29" x14ac:dyDescent="0.25">
      <c r="A427" t="s">
        <v>316</v>
      </c>
      <c r="C427">
        <v>7</v>
      </c>
      <c r="H427">
        <v>1</v>
      </c>
      <c r="K427">
        <v>2</v>
      </c>
      <c r="L427">
        <v>8</v>
      </c>
      <c r="Q427">
        <v>3</v>
      </c>
      <c r="R427">
        <v>9</v>
      </c>
      <c r="W427">
        <v>4</v>
      </c>
      <c r="Y427">
        <v>6</v>
      </c>
      <c r="AC427">
        <v>5</v>
      </c>
    </row>
    <row r="428" spans="1:29" x14ac:dyDescent="0.25">
      <c r="A428" t="s">
        <v>316</v>
      </c>
      <c r="C428">
        <v>9</v>
      </c>
      <c r="H428">
        <v>1</v>
      </c>
      <c r="K428">
        <v>2</v>
      </c>
      <c r="M428">
        <v>6</v>
      </c>
      <c r="Q428">
        <v>3</v>
      </c>
      <c r="S428">
        <v>5</v>
      </c>
      <c r="W428">
        <v>4</v>
      </c>
      <c r="X428">
        <v>7</v>
      </c>
      <c r="AA428">
        <v>8</v>
      </c>
    </row>
    <row r="429" spans="1:29" x14ac:dyDescent="0.25">
      <c r="A429" t="s">
        <v>316</v>
      </c>
      <c r="E429">
        <v>1</v>
      </c>
      <c r="F429">
        <v>8</v>
      </c>
      <c r="I429">
        <v>7</v>
      </c>
      <c r="M429">
        <v>2</v>
      </c>
      <c r="P429">
        <v>3</v>
      </c>
      <c r="R429">
        <v>9</v>
      </c>
      <c r="W429">
        <v>4</v>
      </c>
      <c r="Y429">
        <v>5</v>
      </c>
      <c r="AB429">
        <v>6</v>
      </c>
    </row>
    <row r="430" spans="1:29" x14ac:dyDescent="0.25">
      <c r="A430" t="s">
        <v>316</v>
      </c>
      <c r="D430">
        <v>7</v>
      </c>
      <c r="H430">
        <v>1</v>
      </c>
      <c r="K430">
        <v>2</v>
      </c>
      <c r="N430">
        <v>3</v>
      </c>
      <c r="Q430">
        <v>4</v>
      </c>
      <c r="T430">
        <v>5</v>
      </c>
      <c r="W430">
        <v>6</v>
      </c>
      <c r="X430">
        <v>8</v>
      </c>
      <c r="AA430">
        <v>9</v>
      </c>
    </row>
    <row r="431" spans="1:29" x14ac:dyDescent="0.25">
      <c r="A431" t="s">
        <v>316</v>
      </c>
      <c r="D431">
        <v>6</v>
      </c>
      <c r="G431">
        <v>7</v>
      </c>
      <c r="J431">
        <v>8</v>
      </c>
      <c r="N431">
        <v>5</v>
      </c>
      <c r="Q431">
        <v>4</v>
      </c>
      <c r="T431">
        <v>1</v>
      </c>
      <c r="W431">
        <v>3</v>
      </c>
      <c r="X431">
        <v>9</v>
      </c>
      <c r="AC431">
        <v>2</v>
      </c>
    </row>
    <row r="432" spans="1:29" x14ac:dyDescent="0.25">
      <c r="A432" t="s">
        <v>316</v>
      </c>
      <c r="D432">
        <v>5</v>
      </c>
      <c r="G432">
        <v>6</v>
      </c>
      <c r="J432">
        <v>7</v>
      </c>
      <c r="N432">
        <v>4</v>
      </c>
      <c r="Q432">
        <v>1</v>
      </c>
      <c r="R432">
        <v>9</v>
      </c>
      <c r="W432">
        <v>3</v>
      </c>
      <c r="Y432">
        <v>8</v>
      </c>
      <c r="AC432">
        <v>2</v>
      </c>
    </row>
    <row r="433" spans="1:29" x14ac:dyDescent="0.25">
      <c r="A433" t="s">
        <v>316</v>
      </c>
      <c r="C433">
        <v>8</v>
      </c>
      <c r="H433">
        <v>1</v>
      </c>
      <c r="K433">
        <v>2</v>
      </c>
      <c r="L433">
        <v>7</v>
      </c>
      <c r="Q433">
        <v>3</v>
      </c>
      <c r="T433">
        <v>4</v>
      </c>
      <c r="W433">
        <v>5</v>
      </c>
      <c r="X433">
        <v>9</v>
      </c>
      <c r="AC433">
        <v>6</v>
      </c>
    </row>
    <row r="434" spans="1:29" x14ac:dyDescent="0.25">
      <c r="A434" t="s">
        <v>316</v>
      </c>
      <c r="C434">
        <v>9</v>
      </c>
      <c r="F434">
        <v>7</v>
      </c>
      <c r="I434">
        <v>8</v>
      </c>
      <c r="M434">
        <v>2</v>
      </c>
      <c r="Q434">
        <v>1</v>
      </c>
      <c r="S434">
        <v>3</v>
      </c>
      <c r="U434">
        <v>4</v>
      </c>
      <c r="X434">
        <v>5</v>
      </c>
      <c r="AA434">
        <v>6</v>
      </c>
    </row>
    <row r="435" spans="1:29" x14ac:dyDescent="0.25">
      <c r="A435" t="s">
        <v>316</v>
      </c>
      <c r="D435">
        <v>6</v>
      </c>
      <c r="G435">
        <v>5</v>
      </c>
      <c r="K435">
        <v>1</v>
      </c>
      <c r="N435">
        <v>2</v>
      </c>
      <c r="Q435">
        <v>3</v>
      </c>
      <c r="T435">
        <v>4</v>
      </c>
      <c r="W435">
        <v>7</v>
      </c>
      <c r="X435">
        <v>8</v>
      </c>
      <c r="AA435">
        <v>9</v>
      </c>
    </row>
    <row r="436" spans="1:29" x14ac:dyDescent="0.25">
      <c r="A436" t="s">
        <v>316</v>
      </c>
      <c r="D436">
        <v>8</v>
      </c>
      <c r="H436">
        <v>1</v>
      </c>
      <c r="J436">
        <v>7</v>
      </c>
      <c r="N436">
        <v>2</v>
      </c>
      <c r="Q436">
        <v>3</v>
      </c>
      <c r="T436">
        <v>4</v>
      </c>
      <c r="W436">
        <v>5</v>
      </c>
      <c r="Y436">
        <v>6</v>
      </c>
      <c r="AA436">
        <v>9</v>
      </c>
    </row>
    <row r="437" spans="1:29" x14ac:dyDescent="0.25">
      <c r="A437" t="s">
        <v>316</v>
      </c>
      <c r="E437">
        <v>1</v>
      </c>
      <c r="H437">
        <v>2</v>
      </c>
      <c r="K437">
        <v>3</v>
      </c>
      <c r="M437">
        <v>4</v>
      </c>
      <c r="P437">
        <v>5</v>
      </c>
      <c r="S437">
        <v>6</v>
      </c>
      <c r="V437">
        <v>7</v>
      </c>
      <c r="Y437">
        <v>8</v>
      </c>
      <c r="AB437">
        <v>9</v>
      </c>
    </row>
    <row r="438" spans="1:29" x14ac:dyDescent="0.25">
      <c r="A438" t="s">
        <v>316</v>
      </c>
      <c r="E438">
        <v>1</v>
      </c>
      <c r="H438">
        <v>2</v>
      </c>
      <c r="K438">
        <v>3</v>
      </c>
      <c r="N438">
        <v>4</v>
      </c>
      <c r="Q438">
        <v>5</v>
      </c>
      <c r="T438">
        <v>6</v>
      </c>
      <c r="W438">
        <v>7</v>
      </c>
      <c r="Y438">
        <v>8</v>
      </c>
      <c r="AA438">
        <v>9</v>
      </c>
    </row>
    <row r="439" spans="1:29" x14ac:dyDescent="0.25">
      <c r="A439" t="s">
        <v>316</v>
      </c>
      <c r="E439">
        <v>1</v>
      </c>
      <c r="F439">
        <v>9</v>
      </c>
      <c r="K439">
        <v>2</v>
      </c>
      <c r="N439">
        <v>3</v>
      </c>
      <c r="Q439">
        <v>4</v>
      </c>
      <c r="R439">
        <v>8</v>
      </c>
      <c r="W439">
        <v>5</v>
      </c>
      <c r="Z439">
        <v>6</v>
      </c>
      <c r="AB439">
        <v>7</v>
      </c>
    </row>
    <row r="440" spans="1:29" x14ac:dyDescent="0.25">
      <c r="A440" t="s">
        <v>316</v>
      </c>
      <c r="E440">
        <v>1</v>
      </c>
      <c r="H440">
        <v>2</v>
      </c>
      <c r="K440">
        <v>3</v>
      </c>
      <c r="L440">
        <v>9</v>
      </c>
      <c r="O440">
        <v>6</v>
      </c>
      <c r="S440">
        <v>4</v>
      </c>
      <c r="W440">
        <v>5</v>
      </c>
      <c r="X440">
        <v>7</v>
      </c>
      <c r="AA440">
        <v>8</v>
      </c>
    </row>
    <row r="441" spans="1:29" x14ac:dyDescent="0.25">
      <c r="A441" t="s">
        <v>316</v>
      </c>
      <c r="E441">
        <v>1</v>
      </c>
      <c r="G441">
        <v>8</v>
      </c>
      <c r="K441">
        <v>2</v>
      </c>
      <c r="N441">
        <v>3</v>
      </c>
      <c r="Q441">
        <v>4</v>
      </c>
      <c r="T441">
        <v>5</v>
      </c>
      <c r="W441">
        <v>6</v>
      </c>
      <c r="Y441">
        <v>7</v>
      </c>
      <c r="AB441">
        <v>9</v>
      </c>
    </row>
    <row r="442" spans="1:29" x14ac:dyDescent="0.25">
      <c r="A442" t="s">
        <v>316</v>
      </c>
      <c r="E442">
        <v>1</v>
      </c>
      <c r="H442">
        <v>2</v>
      </c>
      <c r="K442">
        <v>3</v>
      </c>
      <c r="N442">
        <v>4</v>
      </c>
      <c r="Q442">
        <v>5</v>
      </c>
      <c r="T442">
        <v>6</v>
      </c>
      <c r="W442">
        <v>7</v>
      </c>
      <c r="X442">
        <v>8</v>
      </c>
      <c r="AA442">
        <v>9</v>
      </c>
    </row>
    <row r="443" spans="1:29" x14ac:dyDescent="0.25">
      <c r="A443" t="s">
        <v>316</v>
      </c>
      <c r="C443">
        <v>9</v>
      </c>
      <c r="H443">
        <v>2</v>
      </c>
      <c r="K443">
        <v>3</v>
      </c>
      <c r="N443">
        <v>4</v>
      </c>
      <c r="O443">
        <v>8</v>
      </c>
      <c r="S443">
        <v>5</v>
      </c>
      <c r="W443">
        <v>1</v>
      </c>
      <c r="X443">
        <v>6</v>
      </c>
      <c r="AA443">
        <v>7</v>
      </c>
    </row>
    <row r="444" spans="1:29" x14ac:dyDescent="0.25">
      <c r="A444" t="s">
        <v>316</v>
      </c>
      <c r="D444">
        <v>4</v>
      </c>
      <c r="G444">
        <v>5</v>
      </c>
      <c r="J444">
        <v>6</v>
      </c>
      <c r="N444">
        <v>1</v>
      </c>
      <c r="P444">
        <v>7</v>
      </c>
      <c r="T444">
        <v>2</v>
      </c>
      <c r="V444">
        <v>8</v>
      </c>
      <c r="Y444">
        <v>9</v>
      </c>
      <c r="AC444">
        <v>3</v>
      </c>
    </row>
    <row r="445" spans="1:29" x14ac:dyDescent="0.25">
      <c r="A445" t="s">
        <v>316</v>
      </c>
      <c r="E445">
        <v>1</v>
      </c>
      <c r="G445">
        <v>4</v>
      </c>
      <c r="J445">
        <v>5</v>
      </c>
      <c r="N445">
        <v>2</v>
      </c>
      <c r="P445">
        <v>6</v>
      </c>
      <c r="S445">
        <v>7</v>
      </c>
      <c r="W445">
        <v>3</v>
      </c>
      <c r="Y445">
        <v>8</v>
      </c>
      <c r="AA445">
        <v>9</v>
      </c>
    </row>
    <row r="446" spans="1:29" x14ac:dyDescent="0.25">
      <c r="A446" t="s">
        <v>316</v>
      </c>
      <c r="E446">
        <v>1</v>
      </c>
      <c r="H446">
        <v>4</v>
      </c>
      <c r="J446">
        <v>5</v>
      </c>
      <c r="M446">
        <v>6</v>
      </c>
      <c r="Q446">
        <v>3</v>
      </c>
      <c r="S446">
        <v>7</v>
      </c>
      <c r="W446">
        <v>2</v>
      </c>
      <c r="Y446">
        <v>8</v>
      </c>
      <c r="AB446">
        <v>9</v>
      </c>
    </row>
    <row r="447" spans="1:29" x14ac:dyDescent="0.25">
      <c r="A447" t="s">
        <v>316</v>
      </c>
      <c r="E447">
        <v>1</v>
      </c>
      <c r="H447">
        <v>2</v>
      </c>
      <c r="J447">
        <v>8</v>
      </c>
      <c r="N447">
        <v>3</v>
      </c>
      <c r="Q447">
        <v>4</v>
      </c>
      <c r="T447">
        <v>5</v>
      </c>
      <c r="W447">
        <v>6</v>
      </c>
      <c r="Y447">
        <v>7</v>
      </c>
      <c r="AA447">
        <v>9</v>
      </c>
    </row>
    <row r="448" spans="1:29" x14ac:dyDescent="0.25">
      <c r="A448" t="s">
        <v>316</v>
      </c>
      <c r="E448">
        <v>1</v>
      </c>
      <c r="H448">
        <v>3</v>
      </c>
      <c r="J448">
        <v>4</v>
      </c>
      <c r="M448">
        <v>5</v>
      </c>
      <c r="O448">
        <v>9</v>
      </c>
      <c r="S448">
        <v>6</v>
      </c>
      <c r="W448">
        <v>2</v>
      </c>
      <c r="Y448">
        <v>7</v>
      </c>
      <c r="AA448">
        <v>8</v>
      </c>
    </row>
    <row r="449" spans="1:29" x14ac:dyDescent="0.25">
      <c r="A449" t="s">
        <v>316</v>
      </c>
      <c r="C449">
        <v>8</v>
      </c>
      <c r="G449">
        <v>2</v>
      </c>
      <c r="K449">
        <v>1</v>
      </c>
      <c r="M449">
        <v>3</v>
      </c>
      <c r="P449">
        <v>4</v>
      </c>
      <c r="S449">
        <v>5</v>
      </c>
      <c r="V449">
        <v>6</v>
      </c>
      <c r="Y449">
        <v>7</v>
      </c>
      <c r="AA449">
        <v>9</v>
      </c>
    </row>
    <row r="450" spans="1:29" x14ac:dyDescent="0.25">
      <c r="A450" t="s">
        <v>316</v>
      </c>
      <c r="C450">
        <v>8</v>
      </c>
      <c r="G450">
        <v>3</v>
      </c>
      <c r="J450">
        <v>4</v>
      </c>
      <c r="M450">
        <v>5</v>
      </c>
      <c r="P450">
        <v>6</v>
      </c>
      <c r="R450">
        <v>9</v>
      </c>
      <c r="W450">
        <v>2</v>
      </c>
      <c r="Z450">
        <v>1</v>
      </c>
      <c r="AA450">
        <v>7</v>
      </c>
    </row>
    <row r="451" spans="1:29" x14ac:dyDescent="0.25">
      <c r="A451" t="s">
        <v>316</v>
      </c>
      <c r="E451">
        <v>9</v>
      </c>
      <c r="H451">
        <v>2</v>
      </c>
      <c r="J451">
        <v>3</v>
      </c>
      <c r="M451">
        <v>4</v>
      </c>
      <c r="O451">
        <v>8</v>
      </c>
      <c r="S451">
        <v>5</v>
      </c>
      <c r="W451">
        <v>1</v>
      </c>
      <c r="Y451">
        <v>6</v>
      </c>
      <c r="AA451">
        <v>7</v>
      </c>
    </row>
    <row r="452" spans="1:29" x14ac:dyDescent="0.25">
      <c r="A452" t="s">
        <v>316</v>
      </c>
      <c r="E452">
        <v>3</v>
      </c>
      <c r="H452">
        <v>4</v>
      </c>
      <c r="J452">
        <v>5</v>
      </c>
      <c r="M452">
        <v>6</v>
      </c>
      <c r="Q452">
        <v>2</v>
      </c>
      <c r="S452">
        <v>7</v>
      </c>
      <c r="W452">
        <v>1</v>
      </c>
      <c r="Y452">
        <v>8</v>
      </c>
      <c r="AB452">
        <v>9</v>
      </c>
    </row>
    <row r="453" spans="1:29" x14ac:dyDescent="0.25">
      <c r="A453" t="s">
        <v>316</v>
      </c>
      <c r="E453">
        <v>1</v>
      </c>
      <c r="H453">
        <v>4</v>
      </c>
      <c r="J453">
        <v>5</v>
      </c>
      <c r="M453">
        <v>6</v>
      </c>
      <c r="P453">
        <v>7</v>
      </c>
      <c r="T453">
        <v>3</v>
      </c>
      <c r="W453">
        <v>2</v>
      </c>
      <c r="X453">
        <v>8</v>
      </c>
      <c r="AA453">
        <v>9</v>
      </c>
    </row>
    <row r="454" spans="1:29" x14ac:dyDescent="0.25">
      <c r="A454" t="s">
        <v>316</v>
      </c>
      <c r="E454">
        <v>1</v>
      </c>
      <c r="H454">
        <v>3</v>
      </c>
      <c r="J454">
        <v>4</v>
      </c>
      <c r="M454">
        <v>5</v>
      </c>
      <c r="O454">
        <v>9</v>
      </c>
      <c r="S454">
        <v>6</v>
      </c>
      <c r="W454">
        <v>2</v>
      </c>
      <c r="Y454">
        <v>7</v>
      </c>
      <c r="AA454">
        <v>8</v>
      </c>
    </row>
    <row r="455" spans="1:29" x14ac:dyDescent="0.25">
      <c r="A455" t="s">
        <v>316</v>
      </c>
      <c r="C455">
        <v>8</v>
      </c>
      <c r="G455">
        <v>2</v>
      </c>
      <c r="K455">
        <v>1</v>
      </c>
      <c r="M455">
        <v>4</v>
      </c>
      <c r="P455">
        <v>3</v>
      </c>
      <c r="S455">
        <v>5</v>
      </c>
      <c r="V455">
        <v>6</v>
      </c>
      <c r="Y455">
        <v>7</v>
      </c>
      <c r="AA455">
        <v>9</v>
      </c>
    </row>
    <row r="456" spans="1:29" x14ac:dyDescent="0.25">
      <c r="A456" t="s">
        <v>316</v>
      </c>
      <c r="C456">
        <v>8</v>
      </c>
      <c r="G456">
        <v>3</v>
      </c>
      <c r="J456">
        <v>4</v>
      </c>
      <c r="M456">
        <v>5</v>
      </c>
      <c r="P456">
        <v>6</v>
      </c>
      <c r="R456">
        <v>9</v>
      </c>
      <c r="W456">
        <v>2</v>
      </c>
      <c r="Z456">
        <v>1</v>
      </c>
      <c r="AA456">
        <v>7</v>
      </c>
    </row>
    <row r="457" spans="1:29" x14ac:dyDescent="0.25">
      <c r="A457" t="s">
        <v>316</v>
      </c>
      <c r="E457">
        <v>1</v>
      </c>
      <c r="H457">
        <v>2</v>
      </c>
      <c r="J457">
        <v>7</v>
      </c>
      <c r="N457">
        <v>3</v>
      </c>
      <c r="Q457">
        <v>4</v>
      </c>
      <c r="T457">
        <v>5</v>
      </c>
      <c r="W457">
        <v>6</v>
      </c>
      <c r="Y457">
        <v>8</v>
      </c>
      <c r="AA457">
        <v>9</v>
      </c>
    </row>
    <row r="458" spans="1:29" x14ac:dyDescent="0.25">
      <c r="A458" t="s">
        <v>316</v>
      </c>
      <c r="E458">
        <v>1</v>
      </c>
      <c r="H458">
        <v>4</v>
      </c>
      <c r="J458">
        <v>5</v>
      </c>
      <c r="M458">
        <v>6</v>
      </c>
      <c r="Q458">
        <v>3</v>
      </c>
      <c r="S458">
        <v>7</v>
      </c>
      <c r="W458">
        <v>2</v>
      </c>
      <c r="Y458">
        <v>8</v>
      </c>
      <c r="AB458">
        <v>9</v>
      </c>
    </row>
    <row r="459" spans="1:29" x14ac:dyDescent="0.25">
      <c r="A459" t="s">
        <v>316</v>
      </c>
      <c r="E459">
        <v>3</v>
      </c>
      <c r="G459">
        <v>4</v>
      </c>
      <c r="J459">
        <v>5</v>
      </c>
      <c r="N459">
        <v>1</v>
      </c>
      <c r="P459">
        <v>6</v>
      </c>
      <c r="S459">
        <v>7</v>
      </c>
      <c r="W459">
        <v>2</v>
      </c>
      <c r="Y459">
        <v>8</v>
      </c>
      <c r="AA459">
        <v>9</v>
      </c>
    </row>
    <row r="460" spans="1:29" x14ac:dyDescent="0.25">
      <c r="A460" t="s">
        <v>316</v>
      </c>
      <c r="E460">
        <v>2</v>
      </c>
      <c r="G460">
        <v>3</v>
      </c>
      <c r="J460">
        <v>4</v>
      </c>
      <c r="M460">
        <v>5</v>
      </c>
      <c r="O460">
        <v>9</v>
      </c>
      <c r="S460">
        <v>6</v>
      </c>
      <c r="W460">
        <v>1</v>
      </c>
      <c r="Y460">
        <v>7</v>
      </c>
      <c r="AB460">
        <v>8</v>
      </c>
    </row>
    <row r="461" spans="1:29" x14ac:dyDescent="0.25">
      <c r="A461" t="s">
        <v>316</v>
      </c>
      <c r="D461">
        <v>4</v>
      </c>
      <c r="G461">
        <v>5</v>
      </c>
      <c r="J461">
        <v>6</v>
      </c>
      <c r="N461">
        <v>3</v>
      </c>
      <c r="P461">
        <v>7</v>
      </c>
      <c r="T461">
        <v>1</v>
      </c>
      <c r="V461">
        <v>8</v>
      </c>
      <c r="Y461">
        <v>9</v>
      </c>
      <c r="AC461">
        <v>2</v>
      </c>
    </row>
    <row r="462" spans="1:29" x14ac:dyDescent="0.25">
      <c r="A462" t="s">
        <v>316</v>
      </c>
      <c r="D462">
        <v>3</v>
      </c>
      <c r="G462">
        <v>4</v>
      </c>
      <c r="J462">
        <v>5</v>
      </c>
      <c r="N462">
        <v>1</v>
      </c>
      <c r="P462">
        <v>2</v>
      </c>
      <c r="T462">
        <v>6</v>
      </c>
      <c r="V462">
        <v>7</v>
      </c>
      <c r="Y462">
        <v>8</v>
      </c>
      <c r="AB462">
        <v>9</v>
      </c>
    </row>
    <row r="463" spans="1:29" x14ac:dyDescent="0.25">
      <c r="A463" t="s">
        <v>316</v>
      </c>
      <c r="C463">
        <v>5</v>
      </c>
      <c r="F463">
        <v>7</v>
      </c>
      <c r="J463">
        <v>2</v>
      </c>
      <c r="M463">
        <v>3</v>
      </c>
      <c r="P463">
        <v>4</v>
      </c>
      <c r="R463">
        <v>8</v>
      </c>
      <c r="W463">
        <v>1</v>
      </c>
      <c r="X463">
        <v>9</v>
      </c>
      <c r="AB463">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2982F-20B6-4FDE-BE37-DB985DD0089A}">
  <dimension ref="A1:B27"/>
  <sheetViews>
    <sheetView workbookViewId="0">
      <selection activeCell="C19" sqref="C19"/>
    </sheetView>
  </sheetViews>
  <sheetFormatPr defaultRowHeight="15" x14ac:dyDescent="0.25"/>
  <cols>
    <col min="1" max="1" width="85.85546875" bestFit="1" customWidth="1"/>
    <col min="2" max="2" width="7.140625" bestFit="1" customWidth="1"/>
    <col min="3" max="3" width="72.5703125" bestFit="1" customWidth="1"/>
    <col min="4" max="5" width="77.28515625" bestFit="1" customWidth="1"/>
    <col min="6" max="6" width="71.28515625" bestFit="1" customWidth="1"/>
    <col min="7" max="7" width="56.5703125" bestFit="1" customWidth="1"/>
    <col min="8" max="8" width="72.85546875" bestFit="1" customWidth="1"/>
    <col min="9" max="9" width="73.85546875" bestFit="1" customWidth="1"/>
    <col min="10" max="10" width="69.5703125" bestFit="1" customWidth="1"/>
    <col min="11" max="12" width="57.5703125" bestFit="1" customWidth="1"/>
    <col min="13" max="13" width="62.85546875" bestFit="1" customWidth="1"/>
    <col min="14" max="14" width="63.85546875" bestFit="1" customWidth="1"/>
    <col min="15" max="15" width="58.42578125" bestFit="1" customWidth="1"/>
    <col min="16" max="16" width="61.28515625" bestFit="1" customWidth="1"/>
    <col min="17" max="17" width="63.85546875" bestFit="1" customWidth="1"/>
    <col min="18" max="18" width="75.42578125" bestFit="1" customWidth="1"/>
    <col min="19" max="20" width="63" bestFit="1" customWidth="1"/>
    <col min="21" max="21" width="61.85546875" bestFit="1" customWidth="1"/>
    <col min="22" max="24" width="54.7109375" bestFit="1" customWidth="1"/>
    <col min="25" max="25" width="61.28515625" bestFit="1" customWidth="1"/>
    <col min="26" max="26" width="59.28515625" bestFit="1" customWidth="1"/>
    <col min="27" max="27" width="84.42578125" bestFit="1" customWidth="1"/>
    <col min="28" max="28" width="6.85546875" bestFit="1" customWidth="1"/>
    <col min="29" max="29" width="9.140625" bestFit="1" customWidth="1"/>
    <col min="30" max="37" width="2" bestFit="1" customWidth="1"/>
    <col min="38" max="38" width="7.28515625" bestFit="1" customWidth="1"/>
    <col min="39" max="39" width="12.140625" bestFit="1" customWidth="1"/>
    <col min="40" max="40" width="11.28515625" bestFit="1" customWidth="1"/>
    <col min="41" max="41" width="7.85546875" bestFit="1" customWidth="1"/>
    <col min="42" max="42" width="9.140625" bestFit="1" customWidth="1"/>
    <col min="44" max="44" width="9.140625" bestFit="1" customWidth="1"/>
    <col min="45" max="45" width="6.85546875" bestFit="1" customWidth="1"/>
    <col min="46" max="48" width="7.28515625" bestFit="1" customWidth="1"/>
    <col min="49" max="49" width="6.85546875" bestFit="1" customWidth="1"/>
    <col min="50" max="50" width="7.28515625" bestFit="1" customWidth="1"/>
    <col min="51" max="51" width="6.85546875" bestFit="1" customWidth="1"/>
    <col min="52" max="52" width="7.28515625" bestFit="1" customWidth="1"/>
    <col min="53" max="53" width="6.85546875" bestFit="1" customWidth="1"/>
    <col min="54" max="55" width="7.28515625" bestFit="1" customWidth="1"/>
    <col min="56" max="56" width="6.85546875" bestFit="1" customWidth="1"/>
    <col min="57" max="57" width="7.28515625" bestFit="1" customWidth="1"/>
    <col min="58" max="58" width="6.85546875" bestFit="1" customWidth="1"/>
    <col min="59" max="59" width="7.28515625" bestFit="1" customWidth="1"/>
    <col min="60" max="60" width="6.85546875" bestFit="1" customWidth="1"/>
    <col min="61" max="61" width="7.28515625" bestFit="1" customWidth="1"/>
    <col min="62" max="62" width="6.85546875" bestFit="1" customWidth="1"/>
    <col min="63" max="63" width="7.28515625" bestFit="1" customWidth="1"/>
    <col min="64" max="64" width="6.85546875" bestFit="1" customWidth="1"/>
    <col min="65" max="65" width="9.140625" bestFit="1" customWidth="1"/>
    <col min="67" max="74" width="9.140625" bestFit="1" customWidth="1"/>
    <col min="75" max="76" width="12.140625" bestFit="1" customWidth="1"/>
    <col min="77" max="78" width="11.28515625" bestFit="1" customWidth="1"/>
  </cols>
  <sheetData>
    <row r="1" spans="1:2" x14ac:dyDescent="0.25">
      <c r="A1" s="3" t="s">
        <v>4</v>
      </c>
      <c r="B1" t="s">
        <v>252</v>
      </c>
    </row>
    <row r="3" spans="1:2" x14ac:dyDescent="0.25">
      <c r="A3" s="3" t="s">
        <v>253</v>
      </c>
    </row>
    <row r="4" spans="1:2" x14ac:dyDescent="0.25">
      <c r="A4" s="4" t="s">
        <v>254</v>
      </c>
      <c r="B4">
        <v>132</v>
      </c>
    </row>
    <row r="5" spans="1:2" x14ac:dyDescent="0.25">
      <c r="A5" s="4" t="s">
        <v>255</v>
      </c>
      <c r="B5">
        <v>140</v>
      </c>
    </row>
    <row r="6" spans="1:2" x14ac:dyDescent="0.25">
      <c r="A6" s="4" t="s">
        <v>256</v>
      </c>
      <c r="B6">
        <v>148</v>
      </c>
    </row>
    <row r="7" spans="1:2" x14ac:dyDescent="0.25">
      <c r="A7" s="4" t="s">
        <v>257</v>
      </c>
      <c r="B7">
        <v>111</v>
      </c>
    </row>
    <row r="8" spans="1:2" x14ac:dyDescent="0.25">
      <c r="A8" s="4" t="s">
        <v>258</v>
      </c>
      <c r="B8">
        <v>195</v>
      </c>
    </row>
    <row r="9" spans="1:2" x14ac:dyDescent="0.25">
      <c r="A9" s="4" t="s">
        <v>259</v>
      </c>
      <c r="B9">
        <v>98</v>
      </c>
    </row>
    <row r="10" spans="1:2" x14ac:dyDescent="0.25">
      <c r="A10" s="4" t="s">
        <v>260</v>
      </c>
      <c r="B10">
        <v>129</v>
      </c>
    </row>
    <row r="11" spans="1:2" x14ac:dyDescent="0.25">
      <c r="A11" s="4" t="s">
        <v>261</v>
      </c>
      <c r="B11">
        <v>120</v>
      </c>
    </row>
    <row r="12" spans="1:2" x14ac:dyDescent="0.25">
      <c r="A12" s="4" t="s">
        <v>262</v>
      </c>
      <c r="B12">
        <v>176</v>
      </c>
    </row>
    <row r="13" spans="1:2" x14ac:dyDescent="0.25">
      <c r="A13" s="4" t="s">
        <v>263</v>
      </c>
      <c r="B13">
        <v>106</v>
      </c>
    </row>
    <row r="14" spans="1:2" x14ac:dyDescent="0.25">
      <c r="A14" s="4" t="s">
        <v>264</v>
      </c>
      <c r="B14">
        <v>134</v>
      </c>
    </row>
    <row r="15" spans="1:2" x14ac:dyDescent="0.25">
      <c r="A15" s="4" t="s">
        <v>265</v>
      </c>
      <c r="B15">
        <v>106</v>
      </c>
    </row>
    <row r="16" spans="1:2" x14ac:dyDescent="0.25">
      <c r="A16" s="4" t="s">
        <v>266</v>
      </c>
      <c r="B16">
        <v>145</v>
      </c>
    </row>
    <row r="17" spans="1:2" x14ac:dyDescent="0.25">
      <c r="A17" s="4" t="s">
        <v>267</v>
      </c>
      <c r="B17">
        <v>159</v>
      </c>
    </row>
    <row r="18" spans="1:2" x14ac:dyDescent="0.25">
      <c r="A18" s="4" t="s">
        <v>268</v>
      </c>
      <c r="B18">
        <v>78</v>
      </c>
    </row>
    <row r="19" spans="1:2" x14ac:dyDescent="0.25">
      <c r="A19" s="4" t="s">
        <v>269</v>
      </c>
      <c r="B19">
        <v>96</v>
      </c>
    </row>
    <row r="20" spans="1:2" x14ac:dyDescent="0.25">
      <c r="A20" s="4" t="s">
        <v>270</v>
      </c>
      <c r="B20">
        <v>189</v>
      </c>
    </row>
    <row r="21" spans="1:2" x14ac:dyDescent="0.25">
      <c r="A21" s="4" t="s">
        <v>271</v>
      </c>
      <c r="B21">
        <v>106</v>
      </c>
    </row>
    <row r="22" spans="1:2" x14ac:dyDescent="0.25">
      <c r="A22" s="4" t="s">
        <v>272</v>
      </c>
      <c r="B22">
        <v>205</v>
      </c>
    </row>
    <row r="23" spans="1:2" x14ac:dyDescent="0.25">
      <c r="A23" s="4" t="s">
        <v>273</v>
      </c>
      <c r="B23">
        <v>148</v>
      </c>
    </row>
    <row r="24" spans="1:2" x14ac:dyDescent="0.25">
      <c r="A24" s="4" t="s">
        <v>274</v>
      </c>
      <c r="B24">
        <v>75</v>
      </c>
    </row>
    <row r="25" spans="1:2" x14ac:dyDescent="0.25">
      <c r="A25" s="4" t="s">
        <v>275</v>
      </c>
      <c r="B25">
        <v>179</v>
      </c>
    </row>
    <row r="26" spans="1:2" x14ac:dyDescent="0.25">
      <c r="A26" s="4" t="s">
        <v>276</v>
      </c>
      <c r="B26">
        <v>142</v>
      </c>
    </row>
    <row r="27" spans="1:2" x14ac:dyDescent="0.25">
      <c r="A27" s="4" t="s">
        <v>277</v>
      </c>
      <c r="B27">
        <v>192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670D-95B5-4AAE-9B78-4EA80FD87A5E}">
  <dimension ref="A1:CU37"/>
  <sheetViews>
    <sheetView workbookViewId="0">
      <selection activeCell="CU2" sqref="CU2"/>
    </sheetView>
  </sheetViews>
  <sheetFormatPr defaultRowHeight="15" x14ac:dyDescent="0.25"/>
  <cols>
    <col min="1" max="1" width="70.42578125" bestFit="1" customWidth="1"/>
    <col min="2" max="2" width="13.85546875" hidden="1" customWidth="1"/>
    <col min="3" max="3" width="28.85546875" hidden="1" customWidth="1"/>
    <col min="4" max="4" width="39.28515625" hidden="1" customWidth="1"/>
    <col min="5" max="43" width="9.140625" hidden="1" customWidth="1"/>
    <col min="44" max="44" width="12" hidden="1" customWidth="1"/>
    <col min="45" max="45" width="25.7109375" hidden="1" customWidth="1"/>
    <col min="46" max="46" width="23" customWidth="1"/>
    <col min="47" max="47" width="15.7109375" customWidth="1"/>
    <col min="48" max="48" width="16.28515625" customWidth="1"/>
    <col min="49" max="49" width="12" hidden="1" customWidth="1"/>
    <col min="50" max="50" width="25.7109375" hidden="1" customWidth="1"/>
    <col min="51" max="51" width="23" customWidth="1"/>
    <col min="52" max="52" width="15.7109375" customWidth="1"/>
    <col min="53" max="53" width="16.28515625" customWidth="1"/>
    <col min="54" max="54" width="12" hidden="1" customWidth="1"/>
    <col min="55" max="55" width="25.7109375" hidden="1" customWidth="1"/>
    <col min="56" max="56" width="23" customWidth="1"/>
    <col min="57" max="57" width="15.7109375" customWidth="1"/>
    <col min="58" max="58" width="16.28515625" customWidth="1"/>
    <col min="59" max="59" width="16.28515625" hidden="1" customWidth="1"/>
    <col min="60" max="97" width="0" hidden="1" customWidth="1"/>
  </cols>
  <sheetData>
    <row r="1" spans="1:99" ht="15.75" x14ac:dyDescent="0.25">
      <c r="A1" t="s">
        <v>278</v>
      </c>
      <c r="E1" s="5" t="s">
        <v>279</v>
      </c>
      <c r="R1" s="5" t="s">
        <v>279</v>
      </c>
      <c r="AE1" s="5" t="s">
        <v>279</v>
      </c>
      <c r="BH1" s="5" t="s">
        <v>280</v>
      </c>
      <c r="BU1" s="5" t="s">
        <v>280</v>
      </c>
      <c r="CH1" s="5" t="s">
        <v>280</v>
      </c>
    </row>
    <row r="2" spans="1:99" ht="16.5" thickBot="1" x14ac:dyDescent="0.3">
      <c r="A2" s="76">
        <f>SUM(AT7:AT8)</f>
        <v>0.81525618506489583</v>
      </c>
      <c r="E2" s="5" t="s">
        <v>317</v>
      </c>
      <c r="R2" s="5" t="s">
        <v>315</v>
      </c>
      <c r="AE2" s="5" t="s">
        <v>316</v>
      </c>
      <c r="AR2" s="5" t="s">
        <v>317</v>
      </c>
      <c r="AT2" s="5" t="s">
        <v>317</v>
      </c>
      <c r="AW2" s="5" t="s">
        <v>315</v>
      </c>
      <c r="AY2" s="5" t="s">
        <v>315</v>
      </c>
      <c r="BB2" s="5" t="s">
        <v>316</v>
      </c>
      <c r="BD2" s="5" t="s">
        <v>316</v>
      </c>
      <c r="BH2" s="5" t="s">
        <v>317</v>
      </c>
      <c r="BU2" s="5" t="s">
        <v>315</v>
      </c>
      <c r="CH2" s="5" t="s">
        <v>316</v>
      </c>
      <c r="CU2" s="7"/>
    </row>
    <row r="3" spans="1:99" ht="15.75" hidden="1" thickBot="1" x14ac:dyDescent="0.3">
      <c r="B3" s="4"/>
      <c r="C3" s="4"/>
      <c r="D3" s="4"/>
      <c r="BH3" s="8">
        <f t="shared" ref="BH3:BS3" si="0">((0.5+1)/BH4)</f>
        <v>1.5</v>
      </c>
      <c r="BI3" s="8">
        <f t="shared" si="0"/>
        <v>0.75</v>
      </c>
      <c r="BJ3" s="8">
        <f t="shared" si="0"/>
        <v>0.5</v>
      </c>
      <c r="BK3" s="8">
        <f t="shared" si="0"/>
        <v>0.375</v>
      </c>
      <c r="BL3" s="8">
        <f t="shared" si="0"/>
        <v>0.3</v>
      </c>
      <c r="BM3" s="8">
        <f t="shared" si="0"/>
        <v>0.25</v>
      </c>
      <c r="BN3" s="8">
        <f t="shared" si="0"/>
        <v>0.21428571428571427</v>
      </c>
      <c r="BO3" s="8">
        <f t="shared" si="0"/>
        <v>0.1875</v>
      </c>
      <c r="BP3" s="8">
        <f t="shared" si="0"/>
        <v>0.16666666666666666</v>
      </c>
      <c r="BQ3" s="8">
        <f t="shared" si="0"/>
        <v>0.15</v>
      </c>
      <c r="BR3" s="8">
        <f t="shared" si="0"/>
        <v>0.13636363636363635</v>
      </c>
      <c r="BS3" s="8">
        <f t="shared" si="0"/>
        <v>0.125</v>
      </c>
      <c r="BU3">
        <f>BH3</f>
        <v>1.5</v>
      </c>
      <c r="BV3">
        <f t="shared" ref="BV3:CF3" si="1">BI3</f>
        <v>0.75</v>
      </c>
      <c r="BW3">
        <f t="shared" si="1"/>
        <v>0.5</v>
      </c>
      <c r="BX3">
        <f t="shared" si="1"/>
        <v>0.375</v>
      </c>
      <c r="BY3">
        <f t="shared" si="1"/>
        <v>0.3</v>
      </c>
      <c r="BZ3">
        <f t="shared" si="1"/>
        <v>0.25</v>
      </c>
      <c r="CA3">
        <f t="shared" si="1"/>
        <v>0.21428571428571427</v>
      </c>
      <c r="CB3">
        <f t="shared" si="1"/>
        <v>0.1875</v>
      </c>
      <c r="CC3">
        <f t="shared" si="1"/>
        <v>0.16666666666666666</v>
      </c>
      <c r="CD3">
        <f t="shared" si="1"/>
        <v>0.15</v>
      </c>
      <c r="CE3">
        <f t="shared" si="1"/>
        <v>0.13636363636363635</v>
      </c>
      <c r="CF3">
        <f t="shared" si="1"/>
        <v>0.125</v>
      </c>
      <c r="CH3">
        <f>BH3</f>
        <v>1.5</v>
      </c>
      <c r="CI3">
        <f t="shared" ref="CI3:CS3" si="2">BI3</f>
        <v>0.75</v>
      </c>
      <c r="CJ3">
        <f t="shared" si="2"/>
        <v>0.5</v>
      </c>
      <c r="CK3">
        <f t="shared" si="2"/>
        <v>0.375</v>
      </c>
      <c r="CL3">
        <f t="shared" si="2"/>
        <v>0.3</v>
      </c>
      <c r="CM3">
        <f t="shared" si="2"/>
        <v>0.25</v>
      </c>
      <c r="CN3">
        <f t="shared" si="2"/>
        <v>0.21428571428571427</v>
      </c>
      <c r="CO3">
        <f t="shared" si="2"/>
        <v>0.1875</v>
      </c>
      <c r="CP3">
        <f t="shared" si="2"/>
        <v>0.16666666666666666</v>
      </c>
      <c r="CQ3">
        <f t="shared" si="2"/>
        <v>0.15</v>
      </c>
      <c r="CR3">
        <f t="shared" si="2"/>
        <v>0.13636363636363635</v>
      </c>
      <c r="CS3">
        <f t="shared" si="2"/>
        <v>0.125</v>
      </c>
    </row>
    <row r="4" spans="1:99" ht="30" x14ac:dyDescent="0.25">
      <c r="B4" t="s">
        <v>281</v>
      </c>
      <c r="C4" t="s">
        <v>282</v>
      </c>
      <c r="D4" s="7" t="s">
        <v>283</v>
      </c>
      <c r="E4" s="5">
        <v>1</v>
      </c>
      <c r="F4" s="5">
        <v>2</v>
      </c>
      <c r="G4" s="5">
        <v>3</v>
      </c>
      <c r="H4" s="5">
        <v>4</v>
      </c>
      <c r="I4" s="5">
        <v>5</v>
      </c>
      <c r="J4" s="5">
        <v>6</v>
      </c>
      <c r="K4" s="5">
        <v>7</v>
      </c>
      <c r="L4" s="5">
        <v>8</v>
      </c>
      <c r="M4" s="5">
        <v>9</v>
      </c>
      <c r="N4" s="5">
        <v>10</v>
      </c>
      <c r="O4" s="5">
        <v>11</v>
      </c>
      <c r="P4" s="5">
        <v>12</v>
      </c>
      <c r="Q4" s="5"/>
      <c r="R4" s="5">
        <v>1</v>
      </c>
      <c r="S4" s="5">
        <v>2</v>
      </c>
      <c r="T4" s="5">
        <v>3</v>
      </c>
      <c r="U4" s="5">
        <v>4</v>
      </c>
      <c r="V4" s="5">
        <v>5</v>
      </c>
      <c r="W4" s="5">
        <v>6</v>
      </c>
      <c r="X4" s="5">
        <v>7</v>
      </c>
      <c r="Y4" s="5">
        <v>8</v>
      </c>
      <c r="Z4" s="5">
        <v>9</v>
      </c>
      <c r="AA4" s="5">
        <v>10</v>
      </c>
      <c r="AB4" s="5">
        <v>11</v>
      </c>
      <c r="AC4" s="5">
        <v>12</v>
      </c>
      <c r="AD4" s="5"/>
      <c r="AE4" s="5">
        <v>1</v>
      </c>
      <c r="AF4" s="5">
        <v>2</v>
      </c>
      <c r="AG4" s="5">
        <v>3</v>
      </c>
      <c r="AH4" s="5">
        <v>4</v>
      </c>
      <c r="AI4" s="5">
        <v>5</v>
      </c>
      <c r="AJ4" s="5">
        <v>6</v>
      </c>
      <c r="AK4" s="5">
        <v>7</v>
      </c>
      <c r="AL4" s="5">
        <v>8</v>
      </c>
      <c r="AM4" s="5">
        <v>9</v>
      </c>
      <c r="AN4" s="5">
        <v>10</v>
      </c>
      <c r="AO4" s="5">
        <v>11</v>
      </c>
      <c r="AP4" s="5">
        <v>12</v>
      </c>
      <c r="AQ4" s="5"/>
      <c r="AR4" s="75" t="s">
        <v>318</v>
      </c>
      <c r="AS4" t="s">
        <v>282</v>
      </c>
      <c r="AT4" s="61" t="s">
        <v>284</v>
      </c>
      <c r="AU4" s="62" t="s">
        <v>285</v>
      </c>
      <c r="AV4" s="63" t="s">
        <v>286</v>
      </c>
      <c r="AW4" s="75" t="s">
        <v>318</v>
      </c>
      <c r="AX4" t="s">
        <v>282</v>
      </c>
      <c r="AY4" s="61" t="s">
        <v>284</v>
      </c>
      <c r="AZ4" s="62" t="s">
        <v>285</v>
      </c>
      <c r="BA4" s="63" t="s">
        <v>286</v>
      </c>
      <c r="BB4" s="75" t="s">
        <v>318</v>
      </c>
      <c r="BC4" t="s">
        <v>282</v>
      </c>
      <c r="BD4" s="61" t="s">
        <v>284</v>
      </c>
      <c r="BE4" s="62" t="s">
        <v>285</v>
      </c>
      <c r="BF4" s="63" t="s">
        <v>286</v>
      </c>
      <c r="BG4" s="64"/>
      <c r="BH4" s="5">
        <v>1</v>
      </c>
      <c r="BI4" s="5">
        <v>2</v>
      </c>
      <c r="BJ4" s="5">
        <v>3</v>
      </c>
      <c r="BK4" s="5">
        <v>4</v>
      </c>
      <c r="BL4" s="5">
        <v>5</v>
      </c>
      <c r="BM4" s="5">
        <v>6</v>
      </c>
      <c r="BN4" s="5">
        <v>7</v>
      </c>
      <c r="BO4" s="5">
        <v>8</v>
      </c>
      <c r="BP4" s="5">
        <v>9</v>
      </c>
      <c r="BQ4" s="5">
        <v>10</v>
      </c>
      <c r="BR4" s="5">
        <v>11</v>
      </c>
      <c r="BS4" s="5">
        <v>12</v>
      </c>
      <c r="BU4" s="5">
        <v>1</v>
      </c>
      <c r="BV4" s="5">
        <v>2</v>
      </c>
      <c r="BW4" s="5">
        <v>3</v>
      </c>
      <c r="BX4" s="5">
        <v>4</v>
      </c>
      <c r="BY4" s="5">
        <v>5</v>
      </c>
      <c r="BZ4" s="5">
        <v>6</v>
      </c>
      <c r="CA4" s="5">
        <v>7</v>
      </c>
      <c r="CB4" s="5">
        <v>8</v>
      </c>
      <c r="CC4" s="5">
        <v>9</v>
      </c>
      <c r="CD4" s="5">
        <v>10</v>
      </c>
      <c r="CE4" s="5">
        <v>11</v>
      </c>
      <c r="CF4" s="5">
        <v>12</v>
      </c>
      <c r="CH4" s="5">
        <v>1</v>
      </c>
      <c r="CI4" s="5">
        <v>2</v>
      </c>
      <c r="CJ4" s="5">
        <v>3</v>
      </c>
      <c r="CK4" s="5">
        <v>4</v>
      </c>
      <c r="CL4" s="5">
        <v>5</v>
      </c>
      <c r="CM4" s="5">
        <v>6</v>
      </c>
      <c r="CN4" s="5">
        <v>7</v>
      </c>
      <c r="CO4" s="5">
        <v>8</v>
      </c>
      <c r="CP4" s="5">
        <v>9</v>
      </c>
      <c r="CQ4" s="5">
        <v>10</v>
      </c>
      <c r="CR4" s="5">
        <v>11</v>
      </c>
      <c r="CS4" s="5">
        <v>12</v>
      </c>
    </row>
    <row r="5" spans="1:99" ht="18.75" x14ac:dyDescent="0.3">
      <c r="A5" s="6" t="s">
        <v>247</v>
      </c>
      <c r="B5" s="6"/>
      <c r="C5" s="6"/>
      <c r="D5" s="6"/>
      <c r="AS5" s="6"/>
      <c r="AT5" s="27"/>
      <c r="AU5" s="6"/>
      <c r="AV5" s="28"/>
      <c r="AX5" s="6"/>
      <c r="AY5" s="27"/>
      <c r="AZ5" s="6"/>
      <c r="BA5" s="28"/>
      <c r="BC5" s="6"/>
      <c r="BD5" s="27"/>
      <c r="BE5" s="6"/>
      <c r="BF5" s="28"/>
      <c r="BG5" s="6"/>
    </row>
    <row r="6" spans="1:99" s="10" customFormat="1" x14ac:dyDescent="0.25">
      <c r="A6" s="10" t="s">
        <v>287</v>
      </c>
      <c r="B6" s="10">
        <f>COUNTIF(Simplified!$C$3:$C$463,"&gt;0")</f>
        <v>99</v>
      </c>
      <c r="C6" s="10">
        <f>SUM(B6:B8)</f>
        <v>431</v>
      </c>
      <c r="D6" s="11">
        <f>B6/$C$6</f>
        <v>0.22969837587006961</v>
      </c>
      <c r="E6" s="10">
        <f>COUNTIF(Simplified!$C$3:$C$463,Analysis!E$4)</f>
        <v>36</v>
      </c>
      <c r="F6" s="10">
        <f>COUNTIF(Simplified!$C$3:$C$463,Analysis!F$4)</f>
        <v>7</v>
      </c>
      <c r="G6" s="10">
        <f>COUNTIF(Simplified!$C$3:$C$463,Analysis!G$4)</f>
        <v>6</v>
      </c>
      <c r="H6" s="10">
        <f>COUNTIF(Simplified!$C$3:$C$463,Analysis!H$4)</f>
        <v>7</v>
      </c>
      <c r="I6" s="10">
        <f>COUNTIF(Simplified!$C$3:$C$463,Analysis!I$4)</f>
        <v>8</v>
      </c>
      <c r="J6" s="10">
        <f>COUNTIF(Simplified!$C$3:$C$463,Analysis!J$4)</f>
        <v>11</v>
      </c>
      <c r="K6" s="10">
        <f>COUNTIF(Simplified!$C$3:$C$463,Analysis!K$4)</f>
        <v>9</v>
      </c>
      <c r="L6" s="10">
        <f>COUNTIF(Simplified!$C$3:$C$463,Analysis!L$4)</f>
        <v>7</v>
      </c>
      <c r="M6" s="10">
        <f>COUNTIF(Simplified!$C$3:$C$463,Analysis!M$4)</f>
        <v>7</v>
      </c>
      <c r="N6" s="10">
        <f>COUNTIF(Simplified!$C$3:$C$463,Analysis!N$4)</f>
        <v>0</v>
      </c>
      <c r="O6" s="10">
        <f>COUNTIF(Simplified!$C$3:$C$463,Analysis!O$4)</f>
        <v>1</v>
      </c>
      <c r="P6" s="10">
        <f>COUNTIF(Simplified!$C$3:$C$463,Analysis!P$4)</f>
        <v>0</v>
      </c>
      <c r="R6" s="10">
        <f>COUNTIFS(Simplified!$A$3:$A$463,Analysis!$R$2,Simplified!$C$3:$C$463,Analysis!R$4)</f>
        <v>34</v>
      </c>
      <c r="S6" s="10">
        <f>COUNTIFS(Simplified!$A$3:$A$463,Analysis!$R$2,Simplified!$C$3:$C$463,Analysis!S$4)</f>
        <v>7</v>
      </c>
      <c r="T6" s="10">
        <f>COUNTIFS(Simplified!$A$3:$A$463,Analysis!$R$2,Simplified!$C$3:$C$463,Analysis!T$4)</f>
        <v>6</v>
      </c>
      <c r="U6" s="10">
        <f>COUNTIFS(Simplified!$A$3:$A$463,Analysis!$R$2,Simplified!$C$3:$C$463,Analysis!U$4)</f>
        <v>5</v>
      </c>
      <c r="V6" s="10">
        <f>COUNTIFS(Simplified!$A$3:$A$463,Analysis!$R$2,Simplified!$C$3:$C$463,Analysis!V$4)</f>
        <v>7</v>
      </c>
      <c r="W6" s="10">
        <f>COUNTIFS(Simplified!$A$3:$A$463,Analysis!$R$2,Simplified!$C$3:$C$463,Analysis!W$4)</f>
        <v>4</v>
      </c>
      <c r="X6" s="10">
        <f>COUNTIFS(Simplified!$A$3:$A$463,Analysis!$R$2,Simplified!$C$3:$C$463,Analysis!X$4)</f>
        <v>4</v>
      </c>
      <c r="Y6" s="10">
        <f>COUNTIFS(Simplified!$A$3:$A$463,Analysis!$R$2,Simplified!$C$3:$C$463,Analysis!Y$4)</f>
        <v>1</v>
      </c>
      <c r="Z6" s="10">
        <f>COUNTIFS(Simplified!$A$3:$A$463,Analysis!$R$2,Simplified!$C$3:$C$463,Analysis!Z$4)</f>
        <v>1</v>
      </c>
      <c r="AA6" s="10">
        <f>COUNTIFS(Simplified!$A$3:$A$463,Analysis!$R$2,Simplified!$C$3:$C$463,Analysis!AA$4)</f>
        <v>0</v>
      </c>
      <c r="AB6" s="10">
        <f>COUNTIFS(Simplified!$A$3:$A$463,Analysis!$R$2,Simplified!$C$3:$C$463,Analysis!AB$4)</f>
        <v>1</v>
      </c>
      <c r="AC6" s="10">
        <f>COUNTIFS(Simplified!$A$3:$A$463,Analysis!$R$2,Simplified!$C$3:$C$463,Analysis!AC$4)</f>
        <v>0</v>
      </c>
      <c r="AE6" s="10">
        <f>COUNTIFS(Simplified!$A$3:$A$463,Analysis!$AE$2,Simplified!$C$3:$C$463,Analysis!AE$4)</f>
        <v>2</v>
      </c>
      <c r="AF6" s="10">
        <f>COUNTIFS(Simplified!$A$3:$A$463,Analysis!$AE$2,Simplified!$C$3:$C$463,Analysis!AF$4)</f>
        <v>0</v>
      </c>
      <c r="AG6" s="10">
        <f>COUNTIFS(Simplified!$A$3:$A$463,Analysis!$AE$2,Simplified!$C$3:$C$463,Analysis!AG$4)</f>
        <v>0</v>
      </c>
      <c r="AH6" s="10">
        <f>COUNTIFS(Simplified!$A$3:$A$463,Analysis!$AE$2,Simplified!$C$3:$C$463,Analysis!AH$4)</f>
        <v>2</v>
      </c>
      <c r="AI6" s="10">
        <f>COUNTIFS(Simplified!$A$3:$A$463,Analysis!$AE$2,Simplified!$C$3:$C$463,Analysis!AI$4)</f>
        <v>1</v>
      </c>
      <c r="AJ6" s="10">
        <f>COUNTIFS(Simplified!$A$3:$A$463,Analysis!$AE$2,Simplified!$C$3:$C$463,Analysis!AJ$4)</f>
        <v>7</v>
      </c>
      <c r="AK6" s="10">
        <f>COUNTIFS(Simplified!$A$3:$A$463,Analysis!$AE$2,Simplified!$C$3:$C$463,Analysis!AK$4)</f>
        <v>5</v>
      </c>
      <c r="AL6" s="10">
        <f>COUNTIFS(Simplified!$A$3:$A$463,Analysis!$AE$2,Simplified!$C$3:$C$463,Analysis!AL$4)</f>
        <v>6</v>
      </c>
      <c r="AM6" s="10">
        <f>COUNTIFS(Simplified!$A$3:$A$463,Analysis!$AE$2,Simplified!$C$3:$C$463,Analysis!AM$4)</f>
        <v>6</v>
      </c>
      <c r="AN6" s="10">
        <f>COUNTIFS(Simplified!$A$3:$A$463,Analysis!$AE$2,Simplified!$C$3:$C$463,Analysis!AN$4)</f>
        <v>0</v>
      </c>
      <c r="AO6" s="10">
        <f>COUNTIFS(Simplified!$A$3:$A$463,Analysis!$AE$2,Simplified!$C$3:$C$463,Analysis!AO$4)</f>
        <v>0</v>
      </c>
      <c r="AP6" s="10">
        <f>COUNTIFS(Simplified!$A$3:$A$463,Analysis!$AE$2,Simplified!$C$3:$C$463,Analysis!AP$4)</f>
        <v>0</v>
      </c>
      <c r="AR6" s="10">
        <f>SUM(BH6:BS6)</f>
        <v>74.569101731601748</v>
      </c>
      <c r="AS6" s="10">
        <f>SUM(AR6:AR8)</f>
        <v>403.63517316017317</v>
      </c>
      <c r="AT6" s="29">
        <f>AR6/$AS$6</f>
        <v>0.18474381493510414</v>
      </c>
      <c r="AU6" s="30">
        <f>AS6/AS15</f>
        <v>0.47411974355558306</v>
      </c>
      <c r="AV6" s="50">
        <f>RANK(AR6,$AR$6:$AR$36,0)</f>
        <v>10</v>
      </c>
      <c r="AW6" s="10">
        <f>SUM(BU6:CF6)</f>
        <v>65.572673160173167</v>
      </c>
      <c r="AX6" s="10">
        <f>SUM(AW6:AW8)</f>
        <v>315.1310064935065</v>
      </c>
      <c r="AY6" s="29">
        <f>AW6/$AX$6</f>
        <v>0.2080806769533938</v>
      </c>
      <c r="AZ6" s="30">
        <f>AX6/AX15</f>
        <v>0.49345678125257381</v>
      </c>
      <c r="BA6" s="50">
        <f t="shared" ref="BA6:BA14" si="3">RANK(AW6,$AW$6:$AW$36,0)</f>
        <v>8</v>
      </c>
      <c r="BB6" s="10">
        <f t="shared" ref="BB6:BB14" si="4">SUM(CH6:CS6)</f>
        <v>8.9964285714285701</v>
      </c>
      <c r="BC6" s="10">
        <f>SUM(BB6:BB8)</f>
        <v>88.504166666666663</v>
      </c>
      <c r="BD6" s="29">
        <f>BB6/$BC$6</f>
        <v>0.10164977435821557</v>
      </c>
      <c r="BE6" s="30">
        <f>BC6/BC15</f>
        <v>0.41606597195016842</v>
      </c>
      <c r="BF6" s="50">
        <f t="shared" ref="BF6:BF14" si="5">RANK(BB6,$BB$6:$BB$36,0)</f>
        <v>18</v>
      </c>
      <c r="BG6" s="65"/>
      <c r="BH6" s="10">
        <f t="shared" ref="BH6:BH14" si="6">E6*BH$3</f>
        <v>54</v>
      </c>
      <c r="BI6" s="10">
        <f t="shared" ref="BI6:BI14" si="7">F6*BI$3</f>
        <v>5.25</v>
      </c>
      <c r="BJ6" s="10">
        <f t="shared" ref="BJ6:BJ14" si="8">G6*BJ$3</f>
        <v>3</v>
      </c>
      <c r="BK6" s="10">
        <f t="shared" ref="BK6:BK14" si="9">H6*BK$3</f>
        <v>2.625</v>
      </c>
      <c r="BL6" s="10">
        <f t="shared" ref="BL6:BL14" si="10">I6*BL$3</f>
        <v>2.4</v>
      </c>
      <c r="BM6" s="10">
        <f t="shared" ref="BM6:BM14" si="11">J6*BM$3</f>
        <v>2.75</v>
      </c>
      <c r="BN6" s="10">
        <f t="shared" ref="BN6:BN14" si="12">K6*BN$3</f>
        <v>1.9285714285714284</v>
      </c>
      <c r="BO6" s="10">
        <f t="shared" ref="BO6:BO14" si="13">L6*BO$3</f>
        <v>1.3125</v>
      </c>
      <c r="BP6" s="10">
        <f t="shared" ref="BP6:BP14" si="14">M6*BP$3</f>
        <v>1.1666666666666665</v>
      </c>
      <c r="BQ6" s="10">
        <f t="shared" ref="BQ6:BQ14" si="15">N6*BQ$3</f>
        <v>0</v>
      </c>
      <c r="BR6" s="10">
        <f t="shared" ref="BR6:BR14" si="16">O6*BR$3</f>
        <v>0.13636363636363635</v>
      </c>
      <c r="BS6" s="10">
        <f t="shared" ref="BS6:BS14" si="17">P6*BS$3</f>
        <v>0</v>
      </c>
      <c r="BU6" s="10">
        <f t="shared" ref="BU6:BU14" si="18">R6*BU$3</f>
        <v>51</v>
      </c>
      <c r="BV6" s="10">
        <f t="shared" ref="BV6:BV14" si="19">S6*BV$3</f>
        <v>5.25</v>
      </c>
      <c r="BW6" s="10">
        <f t="shared" ref="BW6:BW14" si="20">T6*BW$3</f>
        <v>3</v>
      </c>
      <c r="BX6" s="10">
        <f t="shared" ref="BX6:BX14" si="21">U6*BX$3</f>
        <v>1.875</v>
      </c>
      <c r="BY6" s="10">
        <f t="shared" ref="BY6:BY14" si="22">V6*BY$3</f>
        <v>2.1</v>
      </c>
      <c r="BZ6" s="10">
        <f t="shared" ref="BZ6:BZ14" si="23">W6*BZ$3</f>
        <v>1</v>
      </c>
      <c r="CA6" s="10">
        <f t="shared" ref="CA6:CA14" si="24">X6*CA$3</f>
        <v>0.8571428571428571</v>
      </c>
      <c r="CB6" s="10">
        <f t="shared" ref="CB6:CB14" si="25">Y6*CB$3</f>
        <v>0.1875</v>
      </c>
      <c r="CC6" s="10">
        <f t="shared" ref="CC6:CC14" si="26">Z6*CC$3</f>
        <v>0.16666666666666666</v>
      </c>
      <c r="CD6" s="10">
        <f t="shared" ref="CD6:CD14" si="27">AA6*CD$3</f>
        <v>0</v>
      </c>
      <c r="CE6" s="10">
        <f t="shared" ref="CE6:CE14" si="28">AB6*CE$3</f>
        <v>0.13636363636363635</v>
      </c>
      <c r="CF6" s="10">
        <f t="shared" ref="CF6:CF14" si="29">AC6*CF$3</f>
        <v>0</v>
      </c>
      <c r="CH6" s="10">
        <f t="shared" ref="CH6:CH14" si="30">AE6*CH$3</f>
        <v>3</v>
      </c>
      <c r="CI6" s="10">
        <f t="shared" ref="CI6:CI14" si="31">AF6*CI$3</f>
        <v>0</v>
      </c>
      <c r="CJ6" s="10">
        <f t="shared" ref="CJ6:CJ14" si="32">AG6*CJ$3</f>
        <v>0</v>
      </c>
      <c r="CK6" s="10">
        <f t="shared" ref="CK6:CK14" si="33">AH6*CK$3</f>
        <v>0.75</v>
      </c>
      <c r="CL6" s="10">
        <f t="shared" ref="CL6:CL14" si="34">AI6*CL$3</f>
        <v>0.3</v>
      </c>
      <c r="CM6" s="10">
        <f t="shared" ref="CM6:CM14" si="35">AJ6*CM$3</f>
        <v>1.75</v>
      </c>
      <c r="CN6" s="10">
        <f t="shared" ref="CN6:CN14" si="36">AK6*CN$3</f>
        <v>1.0714285714285714</v>
      </c>
      <c r="CO6" s="10">
        <f t="shared" ref="CO6:CO14" si="37">AL6*CO$3</f>
        <v>1.125</v>
      </c>
      <c r="CP6" s="10">
        <f t="shared" ref="CP6:CP14" si="38">AM6*CP$3</f>
        <v>1</v>
      </c>
      <c r="CQ6" s="10">
        <f t="shared" ref="CQ6:CQ14" si="39">AN6*CQ$3</f>
        <v>0</v>
      </c>
      <c r="CR6" s="10">
        <f t="shared" ref="CR6:CR14" si="40">AO6*CR$3</f>
        <v>0</v>
      </c>
      <c r="CS6" s="10">
        <f t="shared" ref="CS6:CS14" si="41">AP6*CS$3</f>
        <v>0</v>
      </c>
    </row>
    <row r="7" spans="1:99" s="10" customFormat="1" x14ac:dyDescent="0.25">
      <c r="A7" s="10" t="s">
        <v>288</v>
      </c>
      <c r="B7" s="10">
        <f>COUNTIF(Simplified!$D$3:$D$463,"&gt;0")</f>
        <v>165</v>
      </c>
      <c r="D7" s="11">
        <f t="shared" ref="D7:D8" si="42">B7/$C$6</f>
        <v>0.38283062645011601</v>
      </c>
      <c r="E7" s="10">
        <f>COUNTIF(Simplified!$D$3:$D$463,Analysis!E$4)</f>
        <v>68</v>
      </c>
      <c r="F7" s="10">
        <f>COUNTIF(Simplified!$D$3:$D$463,Analysis!F$4)</f>
        <v>27</v>
      </c>
      <c r="G7" s="10">
        <f>COUNTIF(Simplified!$D$3:$D$463,Analysis!G$4)</f>
        <v>22</v>
      </c>
      <c r="H7" s="10">
        <f>COUNTIF(Simplified!$D$3:$D$463,Analysis!H$4)</f>
        <v>17</v>
      </c>
      <c r="I7" s="10">
        <f>COUNTIF(Simplified!$D$3:$D$463,Analysis!I$4)</f>
        <v>8</v>
      </c>
      <c r="J7" s="10">
        <f>COUNTIF(Simplified!$D$3:$D$463,Analysis!J$4)</f>
        <v>14</v>
      </c>
      <c r="K7" s="10">
        <f>COUNTIF(Simplified!$D$3:$D$463,Analysis!K$4)</f>
        <v>7</v>
      </c>
      <c r="L7" s="10">
        <f>COUNTIF(Simplified!$D$3:$D$463,Analysis!L$4)</f>
        <v>1</v>
      </c>
      <c r="M7" s="10">
        <f>COUNTIF(Simplified!$D$3:$D$463,Analysis!M$4)</f>
        <v>1</v>
      </c>
      <c r="N7" s="10">
        <f>COUNTIF(Simplified!$D$3:$D$463,Analysis!N$4)</f>
        <v>0</v>
      </c>
      <c r="O7" s="10">
        <f>COUNTIF(Simplified!$D$3:$D$463,Analysis!O$4)</f>
        <v>0</v>
      </c>
      <c r="P7" s="10">
        <f>COUNTIF(Simplified!$D$3:$D$463,Analysis!P$4)</f>
        <v>0</v>
      </c>
      <c r="R7" s="10">
        <f>COUNTIFS(Simplified!$A$3:$A$463,Analysis!$R$2,Simplified!$D$3:$D$463,Analysis!R$4)</f>
        <v>50</v>
      </c>
      <c r="S7" s="10">
        <f>COUNTIFS(Simplified!$A$3:$A$463,Analysis!$R$2,Simplified!$D$3:$D$463,Analysis!S$4)</f>
        <v>22</v>
      </c>
      <c r="T7" s="10">
        <f>COUNTIFS(Simplified!$A$3:$A$463,Analysis!$R$2,Simplified!$D$3:$D$463,Analysis!T$4)</f>
        <v>18</v>
      </c>
      <c r="U7" s="10">
        <f>COUNTIFS(Simplified!$A$3:$A$463,Analysis!$R$2,Simplified!$D$3:$D$463,Analysis!U$4)</f>
        <v>12</v>
      </c>
      <c r="V7" s="10">
        <f>COUNTIFS(Simplified!$A$3:$A$463,Analysis!$R$2,Simplified!$D$3:$D$463,Analysis!V$4)</f>
        <v>6</v>
      </c>
      <c r="W7" s="10">
        <f>COUNTIFS(Simplified!$A$3:$A$463,Analysis!$R$2,Simplified!$D$3:$D$463,Analysis!W$4)</f>
        <v>11</v>
      </c>
      <c r="X7" s="10">
        <f>COUNTIFS(Simplified!$A$3:$A$463,Analysis!$R$2,Simplified!$D$3:$D$463,Analysis!X$4)</f>
        <v>5</v>
      </c>
      <c r="Y7" s="10">
        <f>COUNTIFS(Simplified!$A$3:$A$463,Analysis!$R$2,Simplified!$D$3:$D$463,Analysis!Y$4)</f>
        <v>0</v>
      </c>
      <c r="Z7" s="10">
        <f>COUNTIFS(Simplified!$A$3:$A$463,Analysis!$R$2,Simplified!$D$3:$D$463,Analysis!Z$4)</f>
        <v>1</v>
      </c>
      <c r="AA7" s="10">
        <f>COUNTIFS(Simplified!$A$3:$A$463,Analysis!$R$2,Simplified!$D$3:$D$463,Analysis!AA$4)</f>
        <v>0</v>
      </c>
      <c r="AB7" s="10">
        <f>COUNTIFS(Simplified!$A$3:$A$463,Analysis!$R$2,Simplified!$D$3:$D$463,Analysis!AB$4)</f>
        <v>0</v>
      </c>
      <c r="AC7" s="10">
        <f>COUNTIFS(Simplified!$A$3:$A$463,Analysis!$R$2,Simplified!$D$3:$D$463,Analysis!AC$4)</f>
        <v>0</v>
      </c>
      <c r="AE7" s="10">
        <f>COUNTIFS(Simplified!$A$3:$A$463,Analysis!$AE$2,Simplified!$D$3:$D$463,Analysis!AE$4)</f>
        <v>18</v>
      </c>
      <c r="AF7" s="10">
        <f>COUNTIFS(Simplified!$A$3:$A$463,Analysis!$AE$2,Simplified!$D$3:$D$463,Analysis!AF$4)</f>
        <v>5</v>
      </c>
      <c r="AG7" s="10">
        <f>COUNTIFS(Simplified!$A$3:$A$463,Analysis!$AE$2,Simplified!$D$3:$D$463,Analysis!AG$4)</f>
        <v>4</v>
      </c>
      <c r="AH7" s="10">
        <f>COUNTIFS(Simplified!$A$3:$A$463,Analysis!$AE$2,Simplified!$D$3:$D$463,Analysis!AH$4)</f>
        <v>5</v>
      </c>
      <c r="AI7" s="10">
        <f>COUNTIFS(Simplified!$A$3:$A$463,Analysis!$AE$2,Simplified!$D$3:$D$463,Analysis!AI$4)</f>
        <v>2</v>
      </c>
      <c r="AJ7" s="10">
        <f>COUNTIFS(Simplified!$A$3:$A$463,Analysis!$AE$2,Simplified!$D$3:$D$463,Analysis!AJ$4)</f>
        <v>3</v>
      </c>
      <c r="AK7" s="10">
        <f>COUNTIFS(Simplified!$A$3:$A$463,Analysis!$AE$2,Simplified!$D$3:$D$463,Analysis!AK$4)</f>
        <v>2</v>
      </c>
      <c r="AL7" s="10">
        <f>COUNTIFS(Simplified!$A$3:$A$463,Analysis!$AE$2,Simplified!$D$3:$D$463,Analysis!AL$4)</f>
        <v>1</v>
      </c>
      <c r="AM7" s="10">
        <f>COUNTIFS(Simplified!$A$3:$A$463,Analysis!$AE$2,Simplified!$D$3:$D$463,Analysis!AM$4)</f>
        <v>0</v>
      </c>
      <c r="AN7" s="10">
        <f>COUNTIFS(Simplified!$A$3:$A$463,Analysis!$AE$2,Simplified!$D$3:$D$463,Analysis!AN$4)</f>
        <v>0</v>
      </c>
      <c r="AO7" s="10">
        <f>COUNTIFS(Simplified!$A$3:$A$463,Analysis!$AE$2,Simplified!$D$3:$D$463,Analysis!AO$4)</f>
        <v>0</v>
      </c>
      <c r="AP7" s="10">
        <f>COUNTIFS(Simplified!$A$3:$A$463,Analysis!$AE$2,Simplified!$D$3:$D$463,Analysis!AP$4)</f>
        <v>0</v>
      </c>
      <c r="AR7" s="10">
        <f t="shared" ref="AR7:AR14" si="43">SUM(BH7:BS7)</f>
        <v>147.37916666666666</v>
      </c>
      <c r="AT7" s="29">
        <f t="shared" ref="AT7:AT8" si="44">AR7/$AS$6</f>
        <v>0.36512964297138367</v>
      </c>
      <c r="AU7" s="30"/>
      <c r="AV7" s="50">
        <f t="shared" ref="AV7:AV14" si="45">RANK(AR7,$AR$6:$AR$36,0)</f>
        <v>2</v>
      </c>
      <c r="AW7" s="10">
        <f t="shared" ref="AW7:AW36" si="46">SUM(BU7:CF7)</f>
        <v>110.78809523809524</v>
      </c>
      <c r="AY7" s="29">
        <f>AW7/$AX$6</f>
        <v>0.35156202644368512</v>
      </c>
      <c r="AZ7" s="30"/>
      <c r="BA7" s="50">
        <f t="shared" si="3"/>
        <v>2</v>
      </c>
      <c r="BB7" s="10">
        <f t="shared" si="4"/>
        <v>36.591071428571432</v>
      </c>
      <c r="BD7" s="29">
        <f>BB7/$BC$6</f>
        <v>0.41343896910960615</v>
      </c>
      <c r="BE7" s="30"/>
      <c r="BF7" s="50">
        <f t="shared" si="5"/>
        <v>2</v>
      </c>
      <c r="BG7" s="65"/>
      <c r="BH7" s="10">
        <f t="shared" si="6"/>
        <v>102</v>
      </c>
      <c r="BI7" s="10">
        <f t="shared" si="7"/>
        <v>20.25</v>
      </c>
      <c r="BJ7" s="10">
        <f t="shared" si="8"/>
        <v>11</v>
      </c>
      <c r="BK7" s="10">
        <f t="shared" si="9"/>
        <v>6.375</v>
      </c>
      <c r="BL7" s="10">
        <f t="shared" si="10"/>
        <v>2.4</v>
      </c>
      <c r="BM7" s="10">
        <f t="shared" si="11"/>
        <v>3.5</v>
      </c>
      <c r="BN7" s="10">
        <f t="shared" si="12"/>
        <v>1.5</v>
      </c>
      <c r="BO7" s="10">
        <f t="shared" si="13"/>
        <v>0.1875</v>
      </c>
      <c r="BP7" s="10">
        <f t="shared" si="14"/>
        <v>0.16666666666666666</v>
      </c>
      <c r="BQ7" s="10">
        <f t="shared" si="15"/>
        <v>0</v>
      </c>
      <c r="BR7" s="10">
        <f t="shared" si="16"/>
        <v>0</v>
      </c>
      <c r="BS7" s="10">
        <f t="shared" si="17"/>
        <v>0</v>
      </c>
      <c r="BU7" s="10">
        <f t="shared" si="18"/>
        <v>75</v>
      </c>
      <c r="BV7" s="10">
        <f t="shared" si="19"/>
        <v>16.5</v>
      </c>
      <c r="BW7" s="10">
        <f t="shared" si="20"/>
        <v>9</v>
      </c>
      <c r="BX7" s="10">
        <f t="shared" si="21"/>
        <v>4.5</v>
      </c>
      <c r="BY7" s="10">
        <f t="shared" si="22"/>
        <v>1.7999999999999998</v>
      </c>
      <c r="BZ7" s="10">
        <f t="shared" si="23"/>
        <v>2.75</v>
      </c>
      <c r="CA7" s="10">
        <f t="shared" si="24"/>
        <v>1.0714285714285714</v>
      </c>
      <c r="CB7" s="10">
        <f t="shared" si="25"/>
        <v>0</v>
      </c>
      <c r="CC7" s="10">
        <f t="shared" si="26"/>
        <v>0.16666666666666666</v>
      </c>
      <c r="CD7" s="10">
        <f t="shared" si="27"/>
        <v>0</v>
      </c>
      <c r="CE7" s="10">
        <f t="shared" si="28"/>
        <v>0</v>
      </c>
      <c r="CF7" s="10">
        <f t="shared" si="29"/>
        <v>0</v>
      </c>
      <c r="CH7" s="10">
        <f t="shared" si="30"/>
        <v>27</v>
      </c>
      <c r="CI7" s="10">
        <f t="shared" si="31"/>
        <v>3.75</v>
      </c>
      <c r="CJ7" s="10">
        <f t="shared" si="32"/>
        <v>2</v>
      </c>
      <c r="CK7" s="10">
        <f t="shared" si="33"/>
        <v>1.875</v>
      </c>
      <c r="CL7" s="10">
        <f t="shared" si="34"/>
        <v>0.6</v>
      </c>
      <c r="CM7" s="10">
        <f t="shared" si="35"/>
        <v>0.75</v>
      </c>
      <c r="CN7" s="10">
        <f t="shared" si="36"/>
        <v>0.42857142857142855</v>
      </c>
      <c r="CO7" s="10">
        <f t="shared" si="37"/>
        <v>0.1875</v>
      </c>
      <c r="CP7" s="10">
        <f t="shared" si="38"/>
        <v>0</v>
      </c>
      <c r="CQ7" s="10">
        <f t="shared" si="39"/>
        <v>0</v>
      </c>
      <c r="CR7" s="10">
        <f t="shared" si="40"/>
        <v>0</v>
      </c>
      <c r="CS7" s="10">
        <f t="shared" si="41"/>
        <v>0</v>
      </c>
    </row>
    <row r="8" spans="1:99" s="10" customFormat="1" x14ac:dyDescent="0.25">
      <c r="A8" s="10" t="s">
        <v>289</v>
      </c>
      <c r="B8" s="10">
        <f>COUNTIF(Simplified!$E$3:$E$463,"&gt;0")</f>
        <v>167</v>
      </c>
      <c r="D8" s="11">
        <f t="shared" si="42"/>
        <v>0.38747099767981441</v>
      </c>
      <c r="E8" s="10">
        <f>COUNTIF(Simplified!$E$3:$E$463,Analysis!E$4)</f>
        <v>98</v>
      </c>
      <c r="F8" s="10">
        <f>COUNTIF(Simplified!$E$3:$E$463,Analysis!F$4)</f>
        <v>23</v>
      </c>
      <c r="G8" s="10">
        <f>COUNTIF(Simplified!$E$3:$E$463,Analysis!G$4)</f>
        <v>21</v>
      </c>
      <c r="H8" s="10">
        <f>COUNTIF(Simplified!$E$3:$E$463,Analysis!H$4)</f>
        <v>7</v>
      </c>
      <c r="I8" s="10">
        <f>COUNTIF(Simplified!$E$3:$E$463,Analysis!I$4)</f>
        <v>6</v>
      </c>
      <c r="J8" s="10">
        <f>COUNTIF(Simplified!$E$3:$E$463,Analysis!J$4)</f>
        <v>5</v>
      </c>
      <c r="K8" s="10">
        <f>COUNTIF(Simplified!$E$3:$E$463,Analysis!K$4)</f>
        <v>2</v>
      </c>
      <c r="L8" s="10">
        <f>COUNTIF(Simplified!$E$3:$E$463,Analysis!L$4)</f>
        <v>2</v>
      </c>
      <c r="M8" s="10">
        <f>COUNTIF(Simplified!$E$3:$E$463,Analysis!M$4)</f>
        <v>2</v>
      </c>
      <c r="N8" s="10">
        <f>COUNTIF(Simplified!$E$3:$E$463,Analysis!N$4)</f>
        <v>0</v>
      </c>
      <c r="O8" s="10">
        <f>COUNTIF(Simplified!$E$3:$E$463,Analysis!O$4)</f>
        <v>0</v>
      </c>
      <c r="P8" s="10">
        <f>COUNTIF(Simplified!$E$3:$E$463,Analysis!P$4)</f>
        <v>1</v>
      </c>
      <c r="R8" s="10">
        <f>COUNTIFS(Simplified!$A$3:$A$463,Analysis!$R$2,Simplified!$E$3:$E$463,Analysis!R$4)</f>
        <v>73</v>
      </c>
      <c r="S8" s="10">
        <f>COUNTIFS(Simplified!$A$3:$A$463,Analysis!$R$2,Simplified!$E$3:$E$463,Analysis!S$4)</f>
        <v>18</v>
      </c>
      <c r="T8" s="10">
        <f>COUNTIFS(Simplified!$A$3:$A$463,Analysis!$R$2,Simplified!$E$3:$E$463,Analysis!T$4)</f>
        <v>18</v>
      </c>
      <c r="U8" s="10">
        <f>COUNTIFS(Simplified!$A$3:$A$463,Analysis!$R$2,Simplified!$E$3:$E$463,Analysis!U$4)</f>
        <v>7</v>
      </c>
      <c r="V8" s="10">
        <f>COUNTIFS(Simplified!$A$3:$A$463,Analysis!$R$2,Simplified!$E$3:$E$463,Analysis!V$4)</f>
        <v>6</v>
      </c>
      <c r="W8" s="10">
        <f>COUNTIFS(Simplified!$A$3:$A$463,Analysis!$R$2,Simplified!$E$3:$E$463,Analysis!W$4)</f>
        <v>5</v>
      </c>
      <c r="X8" s="10">
        <f>COUNTIFS(Simplified!$A$3:$A$463,Analysis!$R$2,Simplified!$E$3:$E$463,Analysis!X$4)</f>
        <v>2</v>
      </c>
      <c r="Y8" s="10">
        <f>COUNTIFS(Simplified!$A$3:$A$463,Analysis!$R$2,Simplified!$E$3:$E$463,Analysis!Y$4)</f>
        <v>2</v>
      </c>
      <c r="Z8" s="10">
        <f>COUNTIFS(Simplified!$A$3:$A$463,Analysis!$R$2,Simplified!$E$3:$E$463,Analysis!Z$4)</f>
        <v>1</v>
      </c>
      <c r="AA8" s="10">
        <f>COUNTIFS(Simplified!$A$3:$A$463,Analysis!$R$2,Simplified!$E$3:$E$463,Analysis!AA$4)</f>
        <v>0</v>
      </c>
      <c r="AB8" s="10">
        <f>COUNTIFS(Simplified!$A$3:$A$463,Analysis!$R$2,Simplified!$E$3:$E$463,Analysis!AB$4)</f>
        <v>0</v>
      </c>
      <c r="AC8" s="10">
        <f>COUNTIFS(Simplified!$A$3:$A$463,Analysis!$R$2,Simplified!$E$3:$E$463,Analysis!AC$4)</f>
        <v>1</v>
      </c>
      <c r="AE8" s="10">
        <f>COUNTIFS(Simplified!$A$3:$A$463,Analysis!$AE$2,Simplified!$E$3:$E$463,Analysis!AE$4)</f>
        <v>25</v>
      </c>
      <c r="AF8" s="10">
        <f>COUNTIFS(Simplified!$A$3:$A$463,Analysis!$AE$2,Simplified!$E$3:$E$463,Analysis!AF$4)</f>
        <v>5</v>
      </c>
      <c r="AG8" s="10">
        <f>COUNTIFS(Simplified!$A$3:$A$463,Analysis!$AE$2,Simplified!$E$3:$E$463,Analysis!AG$4)</f>
        <v>3</v>
      </c>
      <c r="AH8" s="10">
        <f>COUNTIFS(Simplified!$A$3:$A$463,Analysis!$AE$2,Simplified!$E$3:$E$463,Analysis!AH$4)</f>
        <v>0</v>
      </c>
      <c r="AI8" s="10">
        <f>COUNTIFS(Simplified!$A$3:$A$463,Analysis!$AE$2,Simplified!$E$3:$E$463,Analysis!AI$4)</f>
        <v>0</v>
      </c>
      <c r="AJ8" s="10">
        <f>COUNTIFS(Simplified!$A$3:$A$463,Analysis!$AE$2,Simplified!$E$3:$E$463,Analysis!AJ$4)</f>
        <v>0</v>
      </c>
      <c r="AK8" s="10">
        <f>COUNTIFS(Simplified!$A$3:$A$463,Analysis!$AE$2,Simplified!$E$3:$E$463,Analysis!AK$4)</f>
        <v>0</v>
      </c>
      <c r="AL8" s="10">
        <f>COUNTIFS(Simplified!$A$3:$A$463,Analysis!$AE$2,Simplified!$E$3:$E$463,Analysis!AL$4)</f>
        <v>0</v>
      </c>
      <c r="AM8" s="10">
        <f>COUNTIFS(Simplified!$A$3:$A$463,Analysis!$AE$2,Simplified!$E$3:$E$463,Analysis!AM$4)</f>
        <v>1</v>
      </c>
      <c r="AN8" s="10">
        <f>COUNTIFS(Simplified!$A$3:$A$463,Analysis!$AE$2,Simplified!$E$3:$E$463,Analysis!AN$4)</f>
        <v>0</v>
      </c>
      <c r="AO8" s="10">
        <f>COUNTIFS(Simplified!$A$3:$A$463,Analysis!$AE$2,Simplified!$E$3:$E$463,Analysis!AO$4)</f>
        <v>0</v>
      </c>
      <c r="AP8" s="10">
        <f>COUNTIFS(Simplified!$A$3:$A$463,Analysis!$AE$2,Simplified!$E$3:$E$463,Analysis!AP$4)</f>
        <v>0</v>
      </c>
      <c r="AR8" s="10">
        <f t="shared" si="43"/>
        <v>181.68690476190477</v>
      </c>
      <c r="AT8" s="29">
        <f t="shared" si="44"/>
        <v>0.45012654209351222</v>
      </c>
      <c r="AU8" s="30"/>
      <c r="AV8" s="50">
        <f t="shared" si="45"/>
        <v>1</v>
      </c>
      <c r="AW8" s="10">
        <f t="shared" si="46"/>
        <v>138.77023809523808</v>
      </c>
      <c r="AY8" s="29">
        <f>AW8/$AX$6</f>
        <v>0.44035729660292106</v>
      </c>
      <c r="AZ8" s="30"/>
      <c r="BA8" s="50">
        <f t="shared" si="3"/>
        <v>1</v>
      </c>
      <c r="BB8" s="10">
        <f t="shared" si="4"/>
        <v>42.916666666666664</v>
      </c>
      <c r="BD8" s="29">
        <f>BB8/$BC$6</f>
        <v>0.48491125653217831</v>
      </c>
      <c r="BE8" s="30"/>
      <c r="BF8" s="50">
        <f t="shared" si="5"/>
        <v>1</v>
      </c>
      <c r="BG8" s="65"/>
      <c r="BH8" s="10">
        <f t="shared" si="6"/>
        <v>147</v>
      </c>
      <c r="BI8" s="10">
        <f t="shared" si="7"/>
        <v>17.25</v>
      </c>
      <c r="BJ8" s="10">
        <f t="shared" si="8"/>
        <v>10.5</v>
      </c>
      <c r="BK8" s="10">
        <f t="shared" si="9"/>
        <v>2.625</v>
      </c>
      <c r="BL8" s="10">
        <f t="shared" si="10"/>
        <v>1.7999999999999998</v>
      </c>
      <c r="BM8" s="10">
        <f t="shared" si="11"/>
        <v>1.25</v>
      </c>
      <c r="BN8" s="10">
        <f t="shared" si="12"/>
        <v>0.42857142857142855</v>
      </c>
      <c r="BO8" s="10">
        <f t="shared" si="13"/>
        <v>0.375</v>
      </c>
      <c r="BP8" s="10">
        <f t="shared" si="14"/>
        <v>0.33333333333333331</v>
      </c>
      <c r="BQ8" s="10">
        <f t="shared" si="15"/>
        <v>0</v>
      </c>
      <c r="BR8" s="10">
        <f t="shared" si="16"/>
        <v>0</v>
      </c>
      <c r="BS8" s="10">
        <f t="shared" si="17"/>
        <v>0.125</v>
      </c>
      <c r="BU8" s="10">
        <f t="shared" si="18"/>
        <v>109.5</v>
      </c>
      <c r="BV8" s="10">
        <f t="shared" si="19"/>
        <v>13.5</v>
      </c>
      <c r="BW8" s="10">
        <f t="shared" si="20"/>
        <v>9</v>
      </c>
      <c r="BX8" s="10">
        <f t="shared" si="21"/>
        <v>2.625</v>
      </c>
      <c r="BY8" s="10">
        <f t="shared" si="22"/>
        <v>1.7999999999999998</v>
      </c>
      <c r="BZ8" s="10">
        <f t="shared" si="23"/>
        <v>1.25</v>
      </c>
      <c r="CA8" s="10">
        <f t="shared" si="24"/>
        <v>0.42857142857142855</v>
      </c>
      <c r="CB8" s="10">
        <f t="shared" si="25"/>
        <v>0.375</v>
      </c>
      <c r="CC8" s="10">
        <f t="shared" si="26"/>
        <v>0.16666666666666666</v>
      </c>
      <c r="CD8" s="10">
        <f t="shared" si="27"/>
        <v>0</v>
      </c>
      <c r="CE8" s="10">
        <f t="shared" si="28"/>
        <v>0</v>
      </c>
      <c r="CF8" s="10">
        <f t="shared" si="29"/>
        <v>0.125</v>
      </c>
      <c r="CH8" s="10">
        <f t="shared" si="30"/>
        <v>37.5</v>
      </c>
      <c r="CI8" s="10">
        <f t="shared" si="31"/>
        <v>3.75</v>
      </c>
      <c r="CJ8" s="10">
        <f t="shared" si="32"/>
        <v>1.5</v>
      </c>
      <c r="CK8" s="10">
        <f t="shared" si="33"/>
        <v>0</v>
      </c>
      <c r="CL8" s="10">
        <f t="shared" si="34"/>
        <v>0</v>
      </c>
      <c r="CM8" s="10">
        <f t="shared" si="35"/>
        <v>0</v>
      </c>
      <c r="CN8" s="10">
        <f t="shared" si="36"/>
        <v>0</v>
      </c>
      <c r="CO8" s="10">
        <f t="shared" si="37"/>
        <v>0</v>
      </c>
      <c r="CP8" s="10">
        <f t="shared" si="38"/>
        <v>0.16666666666666666</v>
      </c>
      <c r="CQ8" s="10">
        <f t="shared" si="39"/>
        <v>0</v>
      </c>
      <c r="CR8" s="10">
        <f t="shared" si="40"/>
        <v>0</v>
      </c>
      <c r="CS8" s="10">
        <f t="shared" si="41"/>
        <v>0</v>
      </c>
    </row>
    <row r="9" spans="1:99" s="12" customFormat="1" x14ac:dyDescent="0.25">
      <c r="A9" s="12" t="s">
        <v>290</v>
      </c>
      <c r="B9" s="12">
        <f>COUNTIF(Simplified!$F$3:$F$463,"&gt;0")</f>
        <v>132</v>
      </c>
      <c r="C9" s="12">
        <f>SUM(B9:B11)</f>
        <v>420</v>
      </c>
      <c r="D9" s="13">
        <f>B9/$C$9</f>
        <v>0.31428571428571428</v>
      </c>
      <c r="E9" s="12">
        <f>COUNTIF(Simplified!$F$3:$F$463,Analysis!E$4)</f>
        <v>8</v>
      </c>
      <c r="F9" s="12">
        <f>COUNTIF(Simplified!$F$3:$F$463,Analysis!F$4)</f>
        <v>46</v>
      </c>
      <c r="G9" s="12">
        <f>COUNTIF(Simplified!$F$3:$F$463,Analysis!G$4)</f>
        <v>5</v>
      </c>
      <c r="H9" s="12">
        <f>COUNTIF(Simplified!$F$3:$F$463,Analysis!H$4)</f>
        <v>18</v>
      </c>
      <c r="I9" s="12">
        <f>COUNTIF(Simplified!$F$3:$F$463,Analysis!I$4)</f>
        <v>6</v>
      </c>
      <c r="J9" s="12">
        <f>COUNTIF(Simplified!$F$3:$F$463,Analysis!J$4)</f>
        <v>9</v>
      </c>
      <c r="K9" s="12">
        <f>COUNTIF(Simplified!$F$3:$F$463,Analysis!K$4)</f>
        <v>9</v>
      </c>
      <c r="L9" s="12">
        <f>COUNTIF(Simplified!$F$3:$F$463,Analysis!L$4)</f>
        <v>22</v>
      </c>
      <c r="M9" s="12">
        <f>COUNTIF(Simplified!$F$3:$F$463,Analysis!M$4)</f>
        <v>8</v>
      </c>
      <c r="N9" s="12">
        <f>COUNTIF(Simplified!$F$3:$F$463,Analysis!N$4)</f>
        <v>0</v>
      </c>
      <c r="O9" s="12">
        <f>COUNTIF(Simplified!$F$3:$F$463,Analysis!O$4)</f>
        <v>1</v>
      </c>
      <c r="P9" s="12">
        <f>COUNTIF(Simplified!$F$3:$F$463,Analysis!P$4)</f>
        <v>0</v>
      </c>
      <c r="R9" s="12">
        <f>COUNTIFS(Simplified!$A$3:$A$463,Analysis!$R$2,Simplified!$F$3:$F$463,Analysis!R$4)</f>
        <v>8</v>
      </c>
      <c r="S9" s="12">
        <f>COUNTIFS(Simplified!$A$3:$A$463,Analysis!$R$2,Simplified!$F$3:$F$463,Analysis!S$4)</f>
        <v>42</v>
      </c>
      <c r="T9" s="12">
        <f>COUNTIFS(Simplified!$A$3:$A$463,Analysis!$R$2,Simplified!$F$3:$F$463,Analysis!T$4)</f>
        <v>4</v>
      </c>
      <c r="U9" s="12">
        <f>COUNTIFS(Simplified!$A$3:$A$463,Analysis!$R$2,Simplified!$F$3:$F$463,Analysis!U$4)</f>
        <v>17</v>
      </c>
      <c r="V9" s="12">
        <f>COUNTIFS(Simplified!$A$3:$A$463,Analysis!$R$2,Simplified!$F$3:$F$463,Analysis!V$4)</f>
        <v>5</v>
      </c>
      <c r="W9" s="12">
        <f>COUNTIFS(Simplified!$A$3:$A$463,Analysis!$R$2,Simplified!$F$3:$F$463,Analysis!W$4)</f>
        <v>7</v>
      </c>
      <c r="X9" s="12">
        <f>COUNTIFS(Simplified!$A$3:$A$463,Analysis!$R$2,Simplified!$F$3:$F$463,Analysis!X$4)</f>
        <v>4</v>
      </c>
      <c r="Y9" s="12">
        <f>COUNTIFS(Simplified!$A$3:$A$463,Analysis!$R$2,Simplified!$F$3:$F$463,Analysis!Y$4)</f>
        <v>13</v>
      </c>
      <c r="Z9" s="12">
        <f>COUNTIFS(Simplified!$A$3:$A$463,Analysis!$R$2,Simplified!$F$3:$F$463,Analysis!Z$4)</f>
        <v>5</v>
      </c>
      <c r="AA9" s="12">
        <f>COUNTIFS(Simplified!$A$3:$A$463,Analysis!$R$2,Simplified!$F$3:$F$463,Analysis!AA$4)</f>
        <v>0</v>
      </c>
      <c r="AB9" s="12">
        <f>COUNTIFS(Simplified!$A$3:$A$463,Analysis!$R$2,Simplified!$F$3:$F$463,Analysis!AB$4)</f>
        <v>1</v>
      </c>
      <c r="AC9" s="12">
        <f>COUNTIFS(Simplified!$A$3:$A$463,Analysis!$R$2,Simplified!$F$3:$F$463,Analysis!AC$4)</f>
        <v>0</v>
      </c>
      <c r="AE9" s="12">
        <f>COUNTIFS(Simplified!$A$3:$A$463,Analysis!$AE$2,Simplified!$F$3:$F$463,Analysis!AE$4)</f>
        <v>0</v>
      </c>
      <c r="AF9" s="12">
        <f>COUNTIFS(Simplified!$A$3:$A$463,Analysis!$AE$2,Simplified!$F$3:$F$463,Analysis!AF$4)</f>
        <v>4</v>
      </c>
      <c r="AG9" s="12">
        <f>COUNTIFS(Simplified!$A$3:$A$463,Analysis!$AE$2,Simplified!$F$3:$F$463,Analysis!AG$4)</f>
        <v>1</v>
      </c>
      <c r="AH9" s="12">
        <f>COUNTIFS(Simplified!$A$3:$A$463,Analysis!$AE$2,Simplified!$F$3:$F$463,Analysis!AH$4)</f>
        <v>1</v>
      </c>
      <c r="AI9" s="12">
        <f>COUNTIFS(Simplified!$A$3:$A$463,Analysis!$AE$2,Simplified!$F$3:$F$463,Analysis!AI$4)</f>
        <v>1</v>
      </c>
      <c r="AJ9" s="12">
        <f>COUNTIFS(Simplified!$A$3:$A$463,Analysis!$AE$2,Simplified!$F$3:$F$463,Analysis!AJ$4)</f>
        <v>2</v>
      </c>
      <c r="AK9" s="12">
        <f>COUNTIFS(Simplified!$A$3:$A$463,Analysis!$AE$2,Simplified!$F$3:$F$463,Analysis!AK$4)</f>
        <v>5</v>
      </c>
      <c r="AL9" s="12">
        <f>COUNTIFS(Simplified!$A$3:$A$463,Analysis!$AE$2,Simplified!$F$3:$F$463,Analysis!AL$4)</f>
        <v>9</v>
      </c>
      <c r="AM9" s="12">
        <f>COUNTIFS(Simplified!$A$3:$A$463,Analysis!$AE$2,Simplified!$F$3:$F$463,Analysis!AM$4)</f>
        <v>3</v>
      </c>
      <c r="AN9" s="12">
        <f>COUNTIFS(Simplified!$A$3:$A$463,Analysis!$AE$2,Simplified!$F$3:$F$463,Analysis!AN$4)</f>
        <v>0</v>
      </c>
      <c r="AO9" s="12">
        <f>COUNTIFS(Simplified!$A$3:$A$463,Analysis!$AE$2,Simplified!$F$3:$F$463,Analysis!AO$4)</f>
        <v>0</v>
      </c>
      <c r="AP9" s="12">
        <f>COUNTIFS(Simplified!$A$3:$A$463,Analysis!$AE$2,Simplified!$F$3:$F$463,Analysis!AP$4)</f>
        <v>0</v>
      </c>
      <c r="AR9" s="12">
        <f t="shared" si="43"/>
        <v>67.323268398268397</v>
      </c>
      <c r="AS9" s="12">
        <f>SUM(AR9:AR11)</f>
        <v>256.7667207792208</v>
      </c>
      <c r="AT9" s="31">
        <f>AR9/$AS$9</f>
        <v>0.26219623864790437</v>
      </c>
      <c r="AU9" s="32">
        <f>AS9/AS15</f>
        <v>0.30160446835276972</v>
      </c>
      <c r="AV9" s="51">
        <f t="shared" si="45"/>
        <v>11</v>
      </c>
      <c r="AW9" s="12">
        <f t="shared" si="46"/>
        <v>59.389339826839823</v>
      </c>
      <c r="AX9" s="12">
        <f>SUM(AW9:AW11)</f>
        <v>188.26672077922078</v>
      </c>
      <c r="AY9" s="31">
        <f>AW9/$AX$9</f>
        <v>0.31545320161222407</v>
      </c>
      <c r="AZ9" s="32">
        <f>AX9/AX15</f>
        <v>0.29480275865715433</v>
      </c>
      <c r="BA9" s="51">
        <f t="shared" si="3"/>
        <v>10</v>
      </c>
      <c r="BB9" s="12">
        <f t="shared" si="4"/>
        <v>7.933928571428571</v>
      </c>
      <c r="BC9" s="12">
        <f>SUM(BB9:BB11)</f>
        <v>68.5</v>
      </c>
      <c r="BD9" s="31">
        <f>BB9/$BC$9</f>
        <v>0.1158237747653806</v>
      </c>
      <c r="BE9" s="32">
        <f>BC9/BC15</f>
        <v>0.32202460236621483</v>
      </c>
      <c r="BF9" s="51">
        <f t="shared" si="5"/>
        <v>19</v>
      </c>
      <c r="BG9" s="66"/>
      <c r="BH9" s="12">
        <f t="shared" si="6"/>
        <v>12</v>
      </c>
      <c r="BI9" s="12">
        <f t="shared" si="7"/>
        <v>34.5</v>
      </c>
      <c r="BJ9" s="12">
        <f t="shared" si="8"/>
        <v>2.5</v>
      </c>
      <c r="BK9" s="12">
        <f t="shared" si="9"/>
        <v>6.75</v>
      </c>
      <c r="BL9" s="12">
        <f t="shared" si="10"/>
        <v>1.7999999999999998</v>
      </c>
      <c r="BM9" s="12">
        <f t="shared" si="11"/>
        <v>2.25</v>
      </c>
      <c r="BN9" s="12">
        <f t="shared" si="12"/>
        <v>1.9285714285714284</v>
      </c>
      <c r="BO9" s="12">
        <f t="shared" si="13"/>
        <v>4.125</v>
      </c>
      <c r="BP9" s="12">
        <f t="shared" si="14"/>
        <v>1.3333333333333333</v>
      </c>
      <c r="BQ9" s="12">
        <f t="shared" si="15"/>
        <v>0</v>
      </c>
      <c r="BR9" s="12">
        <f t="shared" si="16"/>
        <v>0.13636363636363635</v>
      </c>
      <c r="BS9" s="12">
        <f t="shared" si="17"/>
        <v>0</v>
      </c>
      <c r="BU9" s="12">
        <f t="shared" si="18"/>
        <v>12</v>
      </c>
      <c r="BV9" s="12">
        <f t="shared" si="19"/>
        <v>31.5</v>
      </c>
      <c r="BW9" s="12">
        <f t="shared" si="20"/>
        <v>2</v>
      </c>
      <c r="BX9" s="12">
        <f t="shared" si="21"/>
        <v>6.375</v>
      </c>
      <c r="BY9" s="12">
        <f t="shared" si="22"/>
        <v>1.5</v>
      </c>
      <c r="BZ9" s="12">
        <f t="shared" si="23"/>
        <v>1.75</v>
      </c>
      <c r="CA9" s="12">
        <f t="shared" si="24"/>
        <v>0.8571428571428571</v>
      </c>
      <c r="CB9" s="12">
        <f t="shared" si="25"/>
        <v>2.4375</v>
      </c>
      <c r="CC9" s="12">
        <f t="shared" si="26"/>
        <v>0.83333333333333326</v>
      </c>
      <c r="CD9" s="12">
        <f t="shared" si="27"/>
        <v>0</v>
      </c>
      <c r="CE9" s="12">
        <f t="shared" si="28"/>
        <v>0.13636363636363635</v>
      </c>
      <c r="CF9" s="12">
        <f t="shared" si="29"/>
        <v>0</v>
      </c>
      <c r="CH9" s="12">
        <f t="shared" si="30"/>
        <v>0</v>
      </c>
      <c r="CI9" s="12">
        <f t="shared" si="31"/>
        <v>3</v>
      </c>
      <c r="CJ9" s="12">
        <f t="shared" si="32"/>
        <v>0.5</v>
      </c>
      <c r="CK9" s="12">
        <f t="shared" si="33"/>
        <v>0.375</v>
      </c>
      <c r="CL9" s="12">
        <f t="shared" si="34"/>
        <v>0.3</v>
      </c>
      <c r="CM9" s="12">
        <f t="shared" si="35"/>
        <v>0.5</v>
      </c>
      <c r="CN9" s="12">
        <f t="shared" si="36"/>
        <v>1.0714285714285714</v>
      </c>
      <c r="CO9" s="12">
        <f t="shared" si="37"/>
        <v>1.6875</v>
      </c>
      <c r="CP9" s="12">
        <f t="shared" si="38"/>
        <v>0.5</v>
      </c>
      <c r="CQ9" s="12">
        <f t="shared" si="39"/>
        <v>0</v>
      </c>
      <c r="CR9" s="12">
        <f t="shared" si="40"/>
        <v>0</v>
      </c>
      <c r="CS9" s="12">
        <f t="shared" si="41"/>
        <v>0</v>
      </c>
    </row>
    <row r="10" spans="1:99" s="12" customFormat="1" x14ac:dyDescent="0.25">
      <c r="A10" s="12" t="s">
        <v>291</v>
      </c>
      <c r="B10" s="12">
        <f>COUNTIF(Simplified!$G$3:$G$463,"&gt;0")</f>
        <v>140</v>
      </c>
      <c r="D10" s="13">
        <f t="shared" ref="D10:D11" si="47">B10/$C$9</f>
        <v>0.33333333333333331</v>
      </c>
      <c r="E10" s="12">
        <f>COUNTIF(Simplified!$G$3:$G$463,Analysis!E$4)</f>
        <v>12</v>
      </c>
      <c r="F10" s="12">
        <f>COUNTIF(Simplified!$G$3:$G$463,Analysis!F$4)</f>
        <v>54</v>
      </c>
      <c r="G10" s="12">
        <f>COUNTIF(Simplified!$G$3:$G$463,Analysis!G$4)</f>
        <v>20</v>
      </c>
      <c r="H10" s="12">
        <f>COUNTIF(Simplified!$G$3:$G$463,Analysis!H$4)</f>
        <v>14</v>
      </c>
      <c r="I10" s="12">
        <f>COUNTIF(Simplified!$G$3:$G$463,Analysis!I$4)</f>
        <v>12</v>
      </c>
      <c r="J10" s="12">
        <f>COUNTIF(Simplified!$G$3:$G$463,Analysis!J$4)</f>
        <v>11</v>
      </c>
      <c r="K10" s="12">
        <f>COUNTIF(Simplified!$G$3:$G$463,Analysis!K$4)</f>
        <v>6</v>
      </c>
      <c r="L10" s="12">
        <f>COUNTIF(Simplified!$G$3:$G$463,Analysis!L$4)</f>
        <v>7</v>
      </c>
      <c r="M10" s="12">
        <f>COUNTIF(Simplified!$G$3:$G$463,Analysis!M$4)</f>
        <v>4</v>
      </c>
      <c r="N10" s="12">
        <f>COUNTIF(Simplified!$G$3:$G$463,Analysis!N$4)</f>
        <v>0</v>
      </c>
      <c r="O10" s="12">
        <f>COUNTIF(Simplified!$G$3:$G$463,Analysis!O$4)</f>
        <v>0</v>
      </c>
      <c r="P10" s="12">
        <f>COUNTIF(Simplified!$G$3:$G$463,Analysis!P$4)</f>
        <v>0</v>
      </c>
      <c r="R10" s="12">
        <f>COUNTIFS(Simplified!$A$3:$A$463,Analysis!$R$2,Simplified!$G$3:$G$463,Analysis!R$4)</f>
        <v>6</v>
      </c>
      <c r="S10" s="12">
        <f>COUNTIFS(Simplified!$A$3:$A$463,Analysis!$R$2,Simplified!$G$3:$G$463,Analysis!S$4)</f>
        <v>40</v>
      </c>
      <c r="T10" s="12">
        <f>COUNTIFS(Simplified!$A$3:$A$463,Analysis!$R$2,Simplified!$G$3:$G$463,Analysis!T$4)</f>
        <v>11</v>
      </c>
      <c r="U10" s="12">
        <f>COUNTIFS(Simplified!$A$3:$A$463,Analysis!$R$2,Simplified!$G$3:$G$463,Analysis!U$4)</f>
        <v>7</v>
      </c>
      <c r="V10" s="12">
        <f>COUNTIFS(Simplified!$A$3:$A$463,Analysis!$R$2,Simplified!$G$3:$G$463,Analysis!V$4)</f>
        <v>8</v>
      </c>
      <c r="W10" s="12">
        <f>COUNTIFS(Simplified!$A$3:$A$463,Analysis!$R$2,Simplified!$G$3:$G$463,Analysis!W$4)</f>
        <v>9</v>
      </c>
      <c r="X10" s="12">
        <f>COUNTIFS(Simplified!$A$3:$A$463,Analysis!$R$2,Simplified!$G$3:$G$463,Analysis!X$4)</f>
        <v>4</v>
      </c>
      <c r="Y10" s="12">
        <f>COUNTIFS(Simplified!$A$3:$A$463,Analysis!$R$2,Simplified!$G$3:$G$463,Analysis!Y$4)</f>
        <v>4</v>
      </c>
      <c r="Z10" s="12">
        <f>COUNTIFS(Simplified!$A$3:$A$463,Analysis!$R$2,Simplified!$G$3:$G$463,Analysis!Z$4)</f>
        <v>4</v>
      </c>
      <c r="AA10" s="12">
        <f>COUNTIFS(Simplified!$A$3:$A$463,Analysis!$R$2,Simplified!$G$3:$G$463,Analysis!AA$4)</f>
        <v>0</v>
      </c>
      <c r="AB10" s="12">
        <f>COUNTIFS(Simplified!$A$3:$A$463,Analysis!$R$2,Simplified!$G$3:$G$463,Analysis!AB$4)</f>
        <v>0</v>
      </c>
      <c r="AC10" s="12">
        <f>COUNTIFS(Simplified!$A$3:$A$463,Analysis!$R$2,Simplified!$G$3:$G$463,Analysis!AC$4)</f>
        <v>0</v>
      </c>
      <c r="AE10" s="12">
        <f>COUNTIFS(Simplified!$A$3:$A$463,Analysis!$AE$2,Simplified!$G$3:$G$463,Analysis!AE$4)</f>
        <v>6</v>
      </c>
      <c r="AF10" s="12">
        <f>COUNTIFS(Simplified!$A$3:$A$463,Analysis!$AE$2,Simplified!$G$3:$G$463,Analysis!AF$4)</f>
        <v>14</v>
      </c>
      <c r="AG10" s="12">
        <f>COUNTIFS(Simplified!$A$3:$A$463,Analysis!$AE$2,Simplified!$G$3:$G$463,Analysis!AG$4)</f>
        <v>9</v>
      </c>
      <c r="AH10" s="12">
        <f>COUNTIFS(Simplified!$A$3:$A$463,Analysis!$AE$2,Simplified!$G$3:$G$463,Analysis!AH$4)</f>
        <v>7</v>
      </c>
      <c r="AI10" s="12">
        <f>COUNTIFS(Simplified!$A$3:$A$463,Analysis!$AE$2,Simplified!$G$3:$G$463,Analysis!AI$4)</f>
        <v>4</v>
      </c>
      <c r="AJ10" s="12">
        <f>COUNTIFS(Simplified!$A$3:$A$463,Analysis!$AE$2,Simplified!$G$3:$G$463,Analysis!AJ$4)</f>
        <v>2</v>
      </c>
      <c r="AK10" s="12">
        <f>COUNTIFS(Simplified!$A$3:$A$463,Analysis!$AE$2,Simplified!$G$3:$G$463,Analysis!AK$4)</f>
        <v>2</v>
      </c>
      <c r="AL10" s="12">
        <f>COUNTIFS(Simplified!$A$3:$A$463,Analysis!$AE$2,Simplified!$G$3:$G$463,Analysis!AL$4)</f>
        <v>3</v>
      </c>
      <c r="AM10" s="12">
        <f>COUNTIFS(Simplified!$A$3:$A$463,Analysis!$AE$2,Simplified!$G$3:$G$463,Analysis!AM$4)</f>
        <v>0</v>
      </c>
      <c r="AN10" s="12">
        <f>COUNTIFS(Simplified!$A$3:$A$463,Analysis!$AE$2,Simplified!$G$3:$G$463,Analysis!AN$4)</f>
        <v>0</v>
      </c>
      <c r="AO10" s="12">
        <f>COUNTIFS(Simplified!$A$3:$A$463,Analysis!$AE$2,Simplified!$G$3:$G$463,Analysis!AO$4)</f>
        <v>0</v>
      </c>
      <c r="AP10" s="12">
        <f>COUNTIFS(Simplified!$A$3:$A$463,Analysis!$AE$2,Simplified!$G$3:$G$463,Analysis!AP$4)</f>
        <v>0</v>
      </c>
      <c r="AR10" s="12">
        <f t="shared" si="43"/>
        <v>83.364880952380958</v>
      </c>
      <c r="AT10" s="31">
        <f t="shared" ref="AT10:AT11" si="48">AR10/$AS$9</f>
        <v>0.32467167356965121</v>
      </c>
      <c r="AU10" s="32"/>
      <c r="AV10" s="51">
        <f t="shared" si="45"/>
        <v>9</v>
      </c>
      <c r="AW10" s="12">
        <f t="shared" si="46"/>
        <v>54.048809523809517</v>
      </c>
      <c r="AY10" s="31">
        <f>AW10/$AX$9</f>
        <v>0.28708637033728451</v>
      </c>
      <c r="AZ10" s="32"/>
      <c r="BA10" s="51">
        <f t="shared" si="3"/>
        <v>11</v>
      </c>
      <c r="BB10" s="12">
        <f t="shared" si="4"/>
        <v>29.316071428571426</v>
      </c>
      <c r="BD10" s="31">
        <f>BB10/$BC$9</f>
        <v>0.42797184567257557</v>
      </c>
      <c r="BE10" s="32"/>
      <c r="BF10" s="51">
        <f t="shared" si="5"/>
        <v>4</v>
      </c>
      <c r="BG10" s="66"/>
      <c r="BH10" s="12">
        <f t="shared" si="6"/>
        <v>18</v>
      </c>
      <c r="BI10" s="12">
        <f t="shared" si="7"/>
        <v>40.5</v>
      </c>
      <c r="BJ10" s="12">
        <f t="shared" si="8"/>
        <v>10</v>
      </c>
      <c r="BK10" s="12">
        <f t="shared" si="9"/>
        <v>5.25</v>
      </c>
      <c r="BL10" s="12">
        <f t="shared" si="10"/>
        <v>3.5999999999999996</v>
      </c>
      <c r="BM10" s="12">
        <f t="shared" si="11"/>
        <v>2.75</v>
      </c>
      <c r="BN10" s="12">
        <f t="shared" si="12"/>
        <v>1.2857142857142856</v>
      </c>
      <c r="BO10" s="12">
        <f t="shared" si="13"/>
        <v>1.3125</v>
      </c>
      <c r="BP10" s="12">
        <f t="shared" si="14"/>
        <v>0.66666666666666663</v>
      </c>
      <c r="BQ10" s="12">
        <f t="shared" si="15"/>
        <v>0</v>
      </c>
      <c r="BR10" s="12">
        <f t="shared" si="16"/>
        <v>0</v>
      </c>
      <c r="BS10" s="12">
        <f t="shared" si="17"/>
        <v>0</v>
      </c>
      <c r="BU10" s="12">
        <f t="shared" si="18"/>
        <v>9</v>
      </c>
      <c r="BV10" s="12">
        <f t="shared" si="19"/>
        <v>30</v>
      </c>
      <c r="BW10" s="12">
        <f t="shared" si="20"/>
        <v>5.5</v>
      </c>
      <c r="BX10" s="12">
        <f t="shared" si="21"/>
        <v>2.625</v>
      </c>
      <c r="BY10" s="12">
        <f t="shared" si="22"/>
        <v>2.4</v>
      </c>
      <c r="BZ10" s="12">
        <f t="shared" si="23"/>
        <v>2.25</v>
      </c>
      <c r="CA10" s="12">
        <f t="shared" si="24"/>
        <v>0.8571428571428571</v>
      </c>
      <c r="CB10" s="12">
        <f t="shared" si="25"/>
        <v>0.75</v>
      </c>
      <c r="CC10" s="12">
        <f t="shared" si="26"/>
        <v>0.66666666666666663</v>
      </c>
      <c r="CD10" s="12">
        <f t="shared" si="27"/>
        <v>0</v>
      </c>
      <c r="CE10" s="12">
        <f t="shared" si="28"/>
        <v>0</v>
      </c>
      <c r="CF10" s="12">
        <f t="shared" si="29"/>
        <v>0</v>
      </c>
      <c r="CH10" s="12">
        <f t="shared" si="30"/>
        <v>9</v>
      </c>
      <c r="CI10" s="12">
        <f t="shared" si="31"/>
        <v>10.5</v>
      </c>
      <c r="CJ10" s="12">
        <f t="shared" si="32"/>
        <v>4.5</v>
      </c>
      <c r="CK10" s="12">
        <f t="shared" si="33"/>
        <v>2.625</v>
      </c>
      <c r="CL10" s="12">
        <f t="shared" si="34"/>
        <v>1.2</v>
      </c>
      <c r="CM10" s="12">
        <f t="shared" si="35"/>
        <v>0.5</v>
      </c>
      <c r="CN10" s="12">
        <f t="shared" si="36"/>
        <v>0.42857142857142855</v>
      </c>
      <c r="CO10" s="12">
        <f t="shared" si="37"/>
        <v>0.5625</v>
      </c>
      <c r="CP10" s="12">
        <f t="shared" si="38"/>
        <v>0</v>
      </c>
      <c r="CQ10" s="12">
        <f t="shared" si="39"/>
        <v>0</v>
      </c>
      <c r="CR10" s="12">
        <f t="shared" si="40"/>
        <v>0</v>
      </c>
      <c r="CS10" s="12">
        <f t="shared" si="41"/>
        <v>0</v>
      </c>
    </row>
    <row r="11" spans="1:99" s="12" customFormat="1" x14ac:dyDescent="0.25">
      <c r="A11" s="12" t="s">
        <v>292</v>
      </c>
      <c r="B11" s="12">
        <f>COUNTIF(Simplified!$H$3:$H$463,"&gt;0")</f>
        <v>148</v>
      </c>
      <c r="D11" s="13">
        <f t="shared" si="47"/>
        <v>0.35238095238095241</v>
      </c>
      <c r="E11" s="12">
        <f>COUNTIF(Simplified!$H$3:$H$463,Analysis!E$4)</f>
        <v>26</v>
      </c>
      <c r="F11" s="12">
        <f>COUNTIF(Simplified!$H$3:$H$463,Analysis!F$4)</f>
        <v>59</v>
      </c>
      <c r="G11" s="12">
        <f>COUNTIF(Simplified!$H$3:$H$463,Analysis!G$4)</f>
        <v>16</v>
      </c>
      <c r="H11" s="12">
        <f>COUNTIF(Simplified!$H$3:$H$463,Analysis!H$4)</f>
        <v>21</v>
      </c>
      <c r="I11" s="12">
        <f>COUNTIF(Simplified!$H$3:$H$463,Analysis!I$4)</f>
        <v>13</v>
      </c>
      <c r="J11" s="12">
        <f>COUNTIF(Simplified!$H$3:$H$463,Analysis!J$4)</f>
        <v>9</v>
      </c>
      <c r="K11" s="12">
        <f>COUNTIF(Simplified!$H$3:$H$463,Analysis!K$4)</f>
        <v>2</v>
      </c>
      <c r="L11" s="12">
        <f>COUNTIF(Simplified!$H$3:$H$463,Analysis!L$4)</f>
        <v>2</v>
      </c>
      <c r="M11" s="12">
        <f>COUNTIF(Simplified!$H$3:$H$463,Analysis!M$4)</f>
        <v>0</v>
      </c>
      <c r="N11" s="12">
        <f>COUNTIF(Simplified!$H$3:$H$463,Analysis!N$4)</f>
        <v>0</v>
      </c>
      <c r="O11" s="12">
        <f>COUNTIF(Simplified!$H$3:$H$463,Analysis!O$4)</f>
        <v>0</v>
      </c>
      <c r="P11" s="12">
        <f>COUNTIF(Simplified!$H$3:$H$463,Analysis!P$4)</f>
        <v>0</v>
      </c>
      <c r="R11" s="12">
        <f>COUNTIFS(Simplified!$A$3:$A$463,Analysis!$R$2,Simplified!$H$3:$H$463,Analysis!R$4)</f>
        <v>14</v>
      </c>
      <c r="S11" s="12">
        <f>COUNTIFS(Simplified!$A$3:$A$463,Analysis!$R$2,Simplified!$H$3:$H$463,Analysis!S$4)</f>
        <v>46</v>
      </c>
      <c r="T11" s="12">
        <f>COUNTIFS(Simplified!$A$3:$A$463,Analysis!$R$2,Simplified!$H$3:$H$463,Analysis!T$4)</f>
        <v>12</v>
      </c>
      <c r="U11" s="12">
        <f>COUNTIFS(Simplified!$A$3:$A$463,Analysis!$R$2,Simplified!$H$3:$H$463,Analysis!U$4)</f>
        <v>17</v>
      </c>
      <c r="V11" s="12">
        <f>COUNTIFS(Simplified!$A$3:$A$463,Analysis!$R$2,Simplified!$H$3:$H$463,Analysis!V$4)</f>
        <v>13</v>
      </c>
      <c r="W11" s="12">
        <f>COUNTIFS(Simplified!$A$3:$A$463,Analysis!$R$2,Simplified!$H$3:$H$463,Analysis!W$4)</f>
        <v>9</v>
      </c>
      <c r="X11" s="12">
        <f>COUNTIFS(Simplified!$A$3:$A$463,Analysis!$R$2,Simplified!$H$3:$H$463,Analysis!X$4)</f>
        <v>2</v>
      </c>
      <c r="Y11" s="12">
        <f>COUNTIFS(Simplified!$A$3:$A$463,Analysis!$R$2,Simplified!$H$3:$H$463,Analysis!Y$4)</f>
        <v>2</v>
      </c>
      <c r="Z11" s="12">
        <f>COUNTIFS(Simplified!$A$3:$A$463,Analysis!$R$2,Simplified!$H$3:$H$463,Analysis!Z$4)</f>
        <v>0</v>
      </c>
      <c r="AA11" s="12">
        <f>COUNTIFS(Simplified!$A$3:$A$463,Analysis!$R$2,Simplified!$H$3:$H$463,Analysis!AA$4)</f>
        <v>0</v>
      </c>
      <c r="AB11" s="12">
        <f>COUNTIFS(Simplified!$A$3:$A$463,Analysis!$R$2,Simplified!$H$3:$H$463,Analysis!AB$4)</f>
        <v>0</v>
      </c>
      <c r="AC11" s="12">
        <f>COUNTIFS(Simplified!$A$3:$A$463,Analysis!$R$2,Simplified!$H$3:$H$463,Analysis!AC$4)</f>
        <v>0</v>
      </c>
      <c r="AE11" s="12">
        <f>COUNTIFS(Simplified!$A$3:$A$463,Analysis!$AE$2,Simplified!$H$3:$H$463,Analysis!AE$4)</f>
        <v>12</v>
      </c>
      <c r="AF11" s="12">
        <f>COUNTIFS(Simplified!$A$3:$A$463,Analysis!$AE$2,Simplified!$H$3:$H$463,Analysis!AF$4)</f>
        <v>13</v>
      </c>
      <c r="AG11" s="12">
        <f>COUNTIFS(Simplified!$A$3:$A$463,Analysis!$AE$2,Simplified!$H$3:$H$463,Analysis!AG$4)</f>
        <v>4</v>
      </c>
      <c r="AH11" s="12">
        <f>COUNTIFS(Simplified!$A$3:$A$463,Analysis!$AE$2,Simplified!$H$3:$H$463,Analysis!AH$4)</f>
        <v>4</v>
      </c>
      <c r="AI11" s="12">
        <f>COUNTIFS(Simplified!$A$3:$A$463,Analysis!$AE$2,Simplified!$H$3:$H$463,Analysis!AI$4)</f>
        <v>0</v>
      </c>
      <c r="AJ11" s="12">
        <f>COUNTIFS(Simplified!$A$3:$A$463,Analysis!$AE$2,Simplified!$H$3:$H$463,Analysis!AJ$4)</f>
        <v>0</v>
      </c>
      <c r="AK11" s="12">
        <f>COUNTIFS(Simplified!$A$3:$A$463,Analysis!$AE$2,Simplified!$H$3:$H$463,Analysis!AK$4)</f>
        <v>0</v>
      </c>
      <c r="AL11" s="12">
        <f>COUNTIFS(Simplified!$A$3:$A$463,Analysis!$AE$2,Simplified!$H$3:$H$463,Analysis!AL$4)</f>
        <v>0</v>
      </c>
      <c r="AM11" s="12">
        <f>COUNTIFS(Simplified!$A$3:$A$463,Analysis!$AE$2,Simplified!$H$3:$H$463,Analysis!AM$4)</f>
        <v>0</v>
      </c>
      <c r="AN11" s="12">
        <f>COUNTIFS(Simplified!$A$3:$A$463,Analysis!$AE$2,Simplified!$H$3:$H$463,Analysis!AN$4)</f>
        <v>0</v>
      </c>
      <c r="AO11" s="12">
        <f>COUNTIFS(Simplified!$A$3:$A$463,Analysis!$AE$2,Simplified!$H$3:$H$463,Analysis!AO$4)</f>
        <v>0</v>
      </c>
      <c r="AP11" s="12">
        <f>COUNTIFS(Simplified!$A$3:$A$463,Analysis!$AE$2,Simplified!$H$3:$H$463,Analysis!AP$4)</f>
        <v>0</v>
      </c>
      <c r="AR11" s="12">
        <f t="shared" si="43"/>
        <v>106.07857142857144</v>
      </c>
      <c r="AT11" s="31">
        <f t="shared" si="48"/>
        <v>0.41313208778244437</v>
      </c>
      <c r="AU11" s="32"/>
      <c r="AV11" s="51">
        <f t="shared" si="45"/>
        <v>3</v>
      </c>
      <c r="AW11" s="12">
        <f t="shared" si="46"/>
        <v>74.828571428571436</v>
      </c>
      <c r="AY11" s="31">
        <f>AW11/$AX$9</f>
        <v>0.39746042805049142</v>
      </c>
      <c r="AZ11" s="32"/>
      <c r="BA11" s="51">
        <f t="shared" si="3"/>
        <v>6</v>
      </c>
      <c r="BB11" s="12">
        <f t="shared" si="4"/>
        <v>31.25</v>
      </c>
      <c r="BD11" s="31">
        <f>BB11/$BC$9</f>
        <v>0.45620437956204379</v>
      </c>
      <c r="BE11" s="32"/>
      <c r="BF11" s="51">
        <f t="shared" si="5"/>
        <v>3</v>
      </c>
      <c r="BG11" s="66"/>
      <c r="BH11" s="12">
        <f t="shared" si="6"/>
        <v>39</v>
      </c>
      <c r="BI11" s="12">
        <f t="shared" si="7"/>
        <v>44.25</v>
      </c>
      <c r="BJ11" s="12">
        <f t="shared" si="8"/>
        <v>8</v>
      </c>
      <c r="BK11" s="12">
        <f t="shared" si="9"/>
        <v>7.875</v>
      </c>
      <c r="BL11" s="12">
        <f t="shared" si="10"/>
        <v>3.9</v>
      </c>
      <c r="BM11" s="12">
        <f t="shared" si="11"/>
        <v>2.25</v>
      </c>
      <c r="BN11" s="12">
        <f t="shared" si="12"/>
        <v>0.42857142857142855</v>
      </c>
      <c r="BO11" s="12">
        <f t="shared" si="13"/>
        <v>0.375</v>
      </c>
      <c r="BP11" s="12">
        <f t="shared" si="14"/>
        <v>0</v>
      </c>
      <c r="BQ11" s="12">
        <f t="shared" si="15"/>
        <v>0</v>
      </c>
      <c r="BR11" s="12">
        <f t="shared" si="16"/>
        <v>0</v>
      </c>
      <c r="BS11" s="12">
        <f t="shared" si="17"/>
        <v>0</v>
      </c>
      <c r="BU11" s="12">
        <f t="shared" si="18"/>
        <v>21</v>
      </c>
      <c r="BV11" s="12">
        <f t="shared" si="19"/>
        <v>34.5</v>
      </c>
      <c r="BW11" s="12">
        <f t="shared" si="20"/>
        <v>6</v>
      </c>
      <c r="BX11" s="12">
        <f t="shared" si="21"/>
        <v>6.375</v>
      </c>
      <c r="BY11" s="12">
        <f t="shared" si="22"/>
        <v>3.9</v>
      </c>
      <c r="BZ11" s="12">
        <f t="shared" si="23"/>
        <v>2.25</v>
      </c>
      <c r="CA11" s="12">
        <f t="shared" si="24"/>
        <v>0.42857142857142855</v>
      </c>
      <c r="CB11" s="12">
        <f t="shared" si="25"/>
        <v>0.375</v>
      </c>
      <c r="CC11" s="12">
        <f t="shared" si="26"/>
        <v>0</v>
      </c>
      <c r="CD11" s="12">
        <f t="shared" si="27"/>
        <v>0</v>
      </c>
      <c r="CE11" s="12">
        <f t="shared" si="28"/>
        <v>0</v>
      </c>
      <c r="CF11" s="12">
        <f t="shared" si="29"/>
        <v>0</v>
      </c>
      <c r="CH11" s="12">
        <f t="shared" si="30"/>
        <v>18</v>
      </c>
      <c r="CI11" s="12">
        <f t="shared" si="31"/>
        <v>9.75</v>
      </c>
      <c r="CJ11" s="12">
        <f t="shared" si="32"/>
        <v>2</v>
      </c>
      <c r="CK11" s="12">
        <f t="shared" si="33"/>
        <v>1.5</v>
      </c>
      <c r="CL11" s="12">
        <f t="shared" si="34"/>
        <v>0</v>
      </c>
      <c r="CM11" s="12">
        <f t="shared" si="35"/>
        <v>0</v>
      </c>
      <c r="CN11" s="12">
        <f t="shared" si="36"/>
        <v>0</v>
      </c>
      <c r="CO11" s="12">
        <f t="shared" si="37"/>
        <v>0</v>
      </c>
      <c r="CP11" s="12">
        <f t="shared" si="38"/>
        <v>0</v>
      </c>
      <c r="CQ11" s="12">
        <f t="shared" si="39"/>
        <v>0</v>
      </c>
      <c r="CR11" s="12">
        <f t="shared" si="40"/>
        <v>0</v>
      </c>
      <c r="CS11" s="12">
        <f t="shared" si="41"/>
        <v>0</v>
      </c>
    </row>
    <row r="12" spans="1:99" s="14" customFormat="1" x14ac:dyDescent="0.25">
      <c r="A12" s="14" t="s">
        <v>293</v>
      </c>
      <c r="B12" s="14">
        <f>COUNTIF(Simplified!$I$3:$I$463,"&gt;0")</f>
        <v>129</v>
      </c>
      <c r="C12" s="14">
        <f>SUM(B12:B14)</f>
        <v>422</v>
      </c>
      <c r="D12" s="15">
        <f>B12/$C$12</f>
        <v>0.30568720379146919</v>
      </c>
      <c r="E12" s="14">
        <f>COUNTIF(Simplified!$I$3:$I$463,Analysis!E$4)</f>
        <v>0</v>
      </c>
      <c r="F12" s="14">
        <f>COUNTIF(Simplified!$I$3:$I$463,Analysis!F$4)</f>
        <v>2</v>
      </c>
      <c r="G12" s="14">
        <f>COUNTIF(Simplified!$I$3:$I$463,Analysis!G$4)</f>
        <v>48</v>
      </c>
      <c r="H12" s="14">
        <f>COUNTIF(Simplified!$I$3:$I$463,Analysis!H$4)</f>
        <v>7</v>
      </c>
      <c r="I12" s="14">
        <f>COUNTIF(Simplified!$I$3:$I$463,Analysis!I$4)</f>
        <v>18</v>
      </c>
      <c r="J12" s="14">
        <f>COUNTIF(Simplified!$I$3:$I$463,Analysis!J$4)</f>
        <v>8</v>
      </c>
      <c r="K12" s="14">
        <f>COUNTIF(Simplified!$I$3:$I$463,Analysis!K$4)</f>
        <v>15</v>
      </c>
      <c r="L12" s="14">
        <f>COUNTIF(Simplified!$I$3:$I$463,Analysis!L$4)</f>
        <v>11</v>
      </c>
      <c r="M12" s="14">
        <f>COUNTIF(Simplified!$I$3:$I$463,Analysis!M$4)</f>
        <v>16</v>
      </c>
      <c r="N12" s="14">
        <f>COUNTIF(Simplified!$I$3:$I$463,Analysis!N$4)</f>
        <v>3</v>
      </c>
      <c r="O12" s="14">
        <f>COUNTIF(Simplified!$I$3:$I$463,Analysis!O$4)</f>
        <v>1</v>
      </c>
      <c r="P12" s="14">
        <f>COUNTIF(Simplified!$I$3:$I$463,Analysis!P$4)</f>
        <v>0</v>
      </c>
      <c r="R12" s="14">
        <f>COUNTIFS(Simplified!$A$3:$A$463,Analysis!$R$2,Simplified!$I$3:$I$463,Analysis!R$4)</f>
        <v>0</v>
      </c>
      <c r="S12" s="14">
        <f>COUNTIFS(Simplified!$A$3:$A$463,Analysis!$R$2,Simplified!$I$3:$I$463,Analysis!S$4)</f>
        <v>1</v>
      </c>
      <c r="T12" s="14">
        <f>COUNTIFS(Simplified!$A$3:$A$463,Analysis!$R$2,Simplified!$I$3:$I$463,Analysis!T$4)</f>
        <v>45</v>
      </c>
      <c r="U12" s="14">
        <f>COUNTIFS(Simplified!$A$3:$A$463,Analysis!$R$2,Simplified!$I$3:$I$463,Analysis!U$4)</f>
        <v>6</v>
      </c>
      <c r="V12" s="14">
        <f>COUNTIFS(Simplified!$A$3:$A$463,Analysis!$R$2,Simplified!$I$3:$I$463,Analysis!V$4)</f>
        <v>16</v>
      </c>
      <c r="W12" s="14">
        <f>COUNTIFS(Simplified!$A$3:$A$463,Analysis!$R$2,Simplified!$I$3:$I$463,Analysis!W$4)</f>
        <v>7</v>
      </c>
      <c r="X12" s="14">
        <f>COUNTIFS(Simplified!$A$3:$A$463,Analysis!$R$2,Simplified!$I$3:$I$463,Analysis!X$4)</f>
        <v>12</v>
      </c>
      <c r="Y12" s="14">
        <f>COUNTIFS(Simplified!$A$3:$A$463,Analysis!$R$2,Simplified!$I$3:$I$463,Analysis!Y$4)</f>
        <v>7</v>
      </c>
      <c r="Z12" s="14">
        <f>COUNTIFS(Simplified!$A$3:$A$463,Analysis!$R$2,Simplified!$I$3:$I$463,Analysis!Z$4)</f>
        <v>13</v>
      </c>
      <c r="AA12" s="14">
        <f>COUNTIFS(Simplified!$A$3:$A$463,Analysis!$R$2,Simplified!$I$3:$I$463,Analysis!AA$4)</f>
        <v>3</v>
      </c>
      <c r="AB12" s="14">
        <f>COUNTIFS(Simplified!$A$3:$A$463,Analysis!$R$2,Simplified!$I$3:$I$463,Analysis!AB$4)</f>
        <v>1</v>
      </c>
      <c r="AC12" s="14">
        <f>COUNTIFS(Simplified!$A$3:$A$463,Analysis!$R$2,Simplified!$I$3:$I$463,Analysis!AC$4)</f>
        <v>0</v>
      </c>
      <c r="AE12" s="14">
        <f>COUNTIFS(Simplified!$A$3:$A$463,Analysis!$AE$2,Simplified!$I$3:$I$463,Analysis!AE$4)</f>
        <v>0</v>
      </c>
      <c r="AF12" s="14">
        <f>COUNTIFS(Simplified!$A$3:$A$463,Analysis!$AE$2,Simplified!$I$3:$I$463,Analysis!AF$4)</f>
        <v>1</v>
      </c>
      <c r="AG12" s="14">
        <f>COUNTIFS(Simplified!$A$3:$A$463,Analysis!$AE$2,Simplified!$I$3:$I$463,Analysis!AG$4)</f>
        <v>3</v>
      </c>
      <c r="AH12" s="14">
        <f>COUNTIFS(Simplified!$A$3:$A$463,Analysis!$AE$2,Simplified!$I$3:$I$463,Analysis!AH$4)</f>
        <v>1</v>
      </c>
      <c r="AI12" s="14">
        <f>COUNTIFS(Simplified!$A$3:$A$463,Analysis!$AE$2,Simplified!$I$3:$I$463,Analysis!AI$4)</f>
        <v>2</v>
      </c>
      <c r="AJ12" s="14">
        <f>COUNTIFS(Simplified!$A$3:$A$463,Analysis!$AE$2,Simplified!$I$3:$I$463,Analysis!AJ$4)</f>
        <v>1</v>
      </c>
      <c r="AK12" s="14">
        <f>COUNTIFS(Simplified!$A$3:$A$463,Analysis!$AE$2,Simplified!$I$3:$I$463,Analysis!AK$4)</f>
        <v>3</v>
      </c>
      <c r="AL12" s="14">
        <f>COUNTIFS(Simplified!$A$3:$A$463,Analysis!$AE$2,Simplified!$I$3:$I$463,Analysis!AL$4)</f>
        <v>4</v>
      </c>
      <c r="AM12" s="14">
        <f>COUNTIFS(Simplified!$A$3:$A$463,Analysis!$AE$2,Simplified!$I$3:$I$463,Analysis!AM$4)</f>
        <v>3</v>
      </c>
      <c r="AN12" s="14">
        <f>COUNTIFS(Simplified!$A$3:$A$463,Analysis!$AE$2,Simplified!$I$3:$I$463,Analysis!AN$4)</f>
        <v>0</v>
      </c>
      <c r="AO12" s="14">
        <f>COUNTIFS(Simplified!$A$3:$A$463,Analysis!$AE$2,Simplified!$I$3:$I$463,Analysis!AO$4)</f>
        <v>0</v>
      </c>
      <c r="AP12" s="14">
        <f>COUNTIFS(Simplified!$A$3:$A$463,Analysis!$AE$2,Simplified!$I$3:$I$463,Analysis!AP$4)</f>
        <v>0</v>
      </c>
      <c r="AR12" s="14">
        <f t="shared" si="43"/>
        <v>44.054816017316014</v>
      </c>
      <c r="AS12" s="14">
        <f>SUM(AR12:AR14)</f>
        <v>190.93403679653679</v>
      </c>
      <c r="AT12" s="33">
        <f>AR12/$AS$12</f>
        <v>0.23073317233774157</v>
      </c>
      <c r="AU12" s="34">
        <f>AS12/AS15</f>
        <v>0.22427578809164708</v>
      </c>
      <c r="AV12" s="52">
        <f t="shared" si="45"/>
        <v>19</v>
      </c>
      <c r="AW12" s="14">
        <f t="shared" si="46"/>
        <v>38.686958874458867</v>
      </c>
      <c r="AX12" s="14">
        <f>SUM(AW12:AW14)</f>
        <v>135.22153679653678</v>
      </c>
      <c r="AY12" s="33">
        <f>AW12/$AX$12</f>
        <v>0.28610057089256286</v>
      </c>
      <c r="AZ12" s="34">
        <f>AX12/AX15</f>
        <v>0.21174046009027184</v>
      </c>
      <c r="BA12" s="52">
        <f t="shared" si="3"/>
        <v>14</v>
      </c>
      <c r="BB12" s="14">
        <f t="shared" si="4"/>
        <v>5.3678571428571429</v>
      </c>
      <c r="BC12" s="14">
        <f>SUM(BB12:BB14)</f>
        <v>55.712500000000006</v>
      </c>
      <c r="BD12" s="33">
        <f>BB12/$BC$12</f>
        <v>9.6349241962883414E-2</v>
      </c>
      <c r="BE12" s="34">
        <f>BC12/BC15</f>
        <v>0.26190942568361675</v>
      </c>
      <c r="BF12" s="52">
        <f t="shared" si="5"/>
        <v>24</v>
      </c>
      <c r="BG12" s="67"/>
      <c r="BH12" s="14">
        <f t="shared" si="6"/>
        <v>0</v>
      </c>
      <c r="BI12" s="14">
        <f t="shared" si="7"/>
        <v>1.5</v>
      </c>
      <c r="BJ12" s="14">
        <f t="shared" si="8"/>
        <v>24</v>
      </c>
      <c r="BK12" s="14">
        <f t="shared" si="9"/>
        <v>2.625</v>
      </c>
      <c r="BL12" s="14">
        <f t="shared" si="10"/>
        <v>5.3999999999999995</v>
      </c>
      <c r="BM12" s="14">
        <f t="shared" si="11"/>
        <v>2</v>
      </c>
      <c r="BN12" s="14">
        <f t="shared" si="12"/>
        <v>3.214285714285714</v>
      </c>
      <c r="BO12" s="14">
        <f t="shared" si="13"/>
        <v>2.0625</v>
      </c>
      <c r="BP12" s="14">
        <f t="shared" si="14"/>
        <v>2.6666666666666665</v>
      </c>
      <c r="BQ12" s="14">
        <f t="shared" si="15"/>
        <v>0.44999999999999996</v>
      </c>
      <c r="BR12" s="14">
        <f t="shared" si="16"/>
        <v>0.13636363636363635</v>
      </c>
      <c r="BS12" s="14">
        <f t="shared" si="17"/>
        <v>0</v>
      </c>
      <c r="BU12" s="14">
        <f t="shared" si="18"/>
        <v>0</v>
      </c>
      <c r="BV12" s="14">
        <f t="shared" si="19"/>
        <v>0.75</v>
      </c>
      <c r="BW12" s="14">
        <f t="shared" si="20"/>
        <v>22.5</v>
      </c>
      <c r="BX12" s="14">
        <f t="shared" si="21"/>
        <v>2.25</v>
      </c>
      <c r="BY12" s="14">
        <f t="shared" si="22"/>
        <v>4.8</v>
      </c>
      <c r="BZ12" s="14">
        <f t="shared" si="23"/>
        <v>1.75</v>
      </c>
      <c r="CA12" s="14">
        <f t="shared" si="24"/>
        <v>2.5714285714285712</v>
      </c>
      <c r="CB12" s="14">
        <f t="shared" si="25"/>
        <v>1.3125</v>
      </c>
      <c r="CC12" s="14">
        <f t="shared" si="26"/>
        <v>2.1666666666666665</v>
      </c>
      <c r="CD12" s="14">
        <f t="shared" si="27"/>
        <v>0.44999999999999996</v>
      </c>
      <c r="CE12" s="14">
        <f t="shared" si="28"/>
        <v>0.13636363636363635</v>
      </c>
      <c r="CF12" s="14">
        <f t="shared" si="29"/>
        <v>0</v>
      </c>
      <c r="CH12" s="14">
        <f t="shared" si="30"/>
        <v>0</v>
      </c>
      <c r="CI12" s="14">
        <f t="shared" si="31"/>
        <v>0.75</v>
      </c>
      <c r="CJ12" s="14">
        <f t="shared" si="32"/>
        <v>1.5</v>
      </c>
      <c r="CK12" s="14">
        <f t="shared" si="33"/>
        <v>0.375</v>
      </c>
      <c r="CL12" s="14">
        <f t="shared" si="34"/>
        <v>0.6</v>
      </c>
      <c r="CM12" s="14">
        <f t="shared" si="35"/>
        <v>0.25</v>
      </c>
      <c r="CN12" s="14">
        <f t="shared" si="36"/>
        <v>0.64285714285714279</v>
      </c>
      <c r="CO12" s="14">
        <f t="shared" si="37"/>
        <v>0.75</v>
      </c>
      <c r="CP12" s="14">
        <f t="shared" si="38"/>
        <v>0.5</v>
      </c>
      <c r="CQ12" s="14">
        <f t="shared" si="39"/>
        <v>0</v>
      </c>
      <c r="CR12" s="14">
        <f t="shared" si="40"/>
        <v>0</v>
      </c>
      <c r="CS12" s="14">
        <f t="shared" si="41"/>
        <v>0</v>
      </c>
    </row>
    <row r="13" spans="1:99" s="14" customFormat="1" x14ac:dyDescent="0.25">
      <c r="A13" s="14" t="s">
        <v>294</v>
      </c>
      <c r="B13" s="14">
        <f>COUNTIF(Simplified!$J$3:$J$463,"&gt;0")</f>
        <v>195</v>
      </c>
      <c r="D13" s="15">
        <f t="shared" ref="D13:D14" si="49">B13/$C$12</f>
        <v>0.46208530805687204</v>
      </c>
      <c r="E13" s="14">
        <f>COUNTIF(Simplified!$J$3:$J$463,Analysis!E$4)</f>
        <v>11</v>
      </c>
      <c r="F13" s="14">
        <f>COUNTIF(Simplified!$J$3:$J$463,Analysis!F$4)</f>
        <v>21</v>
      </c>
      <c r="G13" s="14">
        <f>COUNTIF(Simplified!$J$3:$J$463,Analysis!G$4)</f>
        <v>59</v>
      </c>
      <c r="H13" s="14">
        <f>COUNTIF(Simplified!$J$3:$J$463,Analysis!H$4)</f>
        <v>20</v>
      </c>
      <c r="I13" s="14">
        <f>COUNTIF(Simplified!$J$3:$J$463,Analysis!I$4)</f>
        <v>26</v>
      </c>
      <c r="J13" s="14">
        <f>COUNTIF(Simplified!$J$3:$J$463,Analysis!J$4)</f>
        <v>19</v>
      </c>
      <c r="K13" s="14">
        <f>COUNTIF(Simplified!$J$3:$J$463,Analysis!K$4)</f>
        <v>15</v>
      </c>
      <c r="L13" s="14">
        <f>COUNTIF(Simplified!$J$3:$J$463,Analysis!L$4)</f>
        <v>9</v>
      </c>
      <c r="M13" s="14">
        <f>COUNTIF(Simplified!$J$3:$J$463,Analysis!M$4)</f>
        <v>13</v>
      </c>
      <c r="N13" s="14">
        <f>COUNTIF(Simplified!$J$3:$J$463,Analysis!N$4)</f>
        <v>1</v>
      </c>
      <c r="O13" s="14">
        <f>COUNTIF(Simplified!$J$3:$J$463,Analysis!O$4)</f>
        <v>1</v>
      </c>
      <c r="P13" s="14">
        <f>COUNTIF(Simplified!$J$3:$J$463,Analysis!P$4)</f>
        <v>0</v>
      </c>
      <c r="R13" s="14">
        <f>COUNTIFS(Simplified!$A$3:$A$463,Analysis!$R$2,Simplified!$J$3:$J$463,Analysis!R$4)</f>
        <v>8</v>
      </c>
      <c r="S13" s="14">
        <f>COUNTIFS(Simplified!$A$3:$A$463,Analysis!$R$2,Simplified!$J$3:$J$463,Analysis!S$4)</f>
        <v>9</v>
      </c>
      <c r="T13" s="14">
        <f>COUNTIFS(Simplified!$A$3:$A$463,Analysis!$R$2,Simplified!$J$3:$J$463,Analysis!T$4)</f>
        <v>47</v>
      </c>
      <c r="U13" s="14">
        <f>COUNTIFS(Simplified!$A$3:$A$463,Analysis!$R$2,Simplified!$J$3:$J$463,Analysis!U$4)</f>
        <v>12</v>
      </c>
      <c r="V13" s="14">
        <f>COUNTIFS(Simplified!$A$3:$A$463,Analysis!$R$2,Simplified!$J$3:$J$463,Analysis!V$4)</f>
        <v>16</v>
      </c>
      <c r="W13" s="14">
        <f>COUNTIFS(Simplified!$A$3:$A$463,Analysis!$R$2,Simplified!$J$3:$J$463,Analysis!W$4)</f>
        <v>16</v>
      </c>
      <c r="X13" s="14">
        <f>COUNTIFS(Simplified!$A$3:$A$463,Analysis!$R$2,Simplified!$J$3:$J$463,Analysis!X$4)</f>
        <v>11</v>
      </c>
      <c r="Y13" s="14">
        <f>COUNTIFS(Simplified!$A$3:$A$463,Analysis!$R$2,Simplified!$J$3:$J$463,Analysis!Y$4)</f>
        <v>7</v>
      </c>
      <c r="Z13" s="14">
        <f>COUNTIFS(Simplified!$A$3:$A$463,Analysis!$R$2,Simplified!$J$3:$J$463,Analysis!Z$4)</f>
        <v>13</v>
      </c>
      <c r="AA13" s="14">
        <f>COUNTIFS(Simplified!$A$3:$A$463,Analysis!$R$2,Simplified!$J$3:$J$463,Analysis!AA$4)</f>
        <v>1</v>
      </c>
      <c r="AB13" s="14">
        <f>COUNTIFS(Simplified!$A$3:$A$463,Analysis!$R$2,Simplified!$J$3:$J$463,Analysis!AB$4)</f>
        <v>1</v>
      </c>
      <c r="AC13" s="14">
        <f>COUNTIFS(Simplified!$A$3:$A$463,Analysis!$R$2,Simplified!$J$3:$J$463,Analysis!AC$4)</f>
        <v>0</v>
      </c>
      <c r="AE13" s="14">
        <f>COUNTIFS(Simplified!$A$3:$A$463,Analysis!$AE$2,Simplified!$J$3:$J$463,Analysis!AE$4)</f>
        <v>3</v>
      </c>
      <c r="AF13" s="14">
        <f>COUNTIFS(Simplified!$A$3:$A$463,Analysis!$AE$2,Simplified!$J$3:$J$463,Analysis!AF$4)</f>
        <v>12</v>
      </c>
      <c r="AG13" s="14">
        <f>COUNTIFS(Simplified!$A$3:$A$463,Analysis!$AE$2,Simplified!$J$3:$J$463,Analysis!AG$4)</f>
        <v>12</v>
      </c>
      <c r="AH13" s="14">
        <f>COUNTIFS(Simplified!$A$3:$A$463,Analysis!$AE$2,Simplified!$J$3:$J$463,Analysis!AH$4)</f>
        <v>8</v>
      </c>
      <c r="AI13" s="14">
        <f>COUNTIFS(Simplified!$A$3:$A$463,Analysis!$AE$2,Simplified!$J$3:$J$463,Analysis!AI$4)</f>
        <v>10</v>
      </c>
      <c r="AJ13" s="14">
        <f>COUNTIFS(Simplified!$A$3:$A$463,Analysis!$AE$2,Simplified!$J$3:$J$463,Analysis!AJ$4)</f>
        <v>3</v>
      </c>
      <c r="AK13" s="14">
        <f>COUNTIFS(Simplified!$A$3:$A$463,Analysis!$AE$2,Simplified!$J$3:$J$463,Analysis!AK$4)</f>
        <v>4</v>
      </c>
      <c r="AL13" s="14">
        <f>COUNTIFS(Simplified!$A$3:$A$463,Analysis!$AE$2,Simplified!$J$3:$J$463,Analysis!AL$4)</f>
        <v>2</v>
      </c>
      <c r="AM13" s="14">
        <f>COUNTIFS(Simplified!$A$3:$A$463,Analysis!$AE$2,Simplified!$J$3:$J$463,Analysis!AM$4)</f>
        <v>0</v>
      </c>
      <c r="AN13" s="14">
        <f>COUNTIFS(Simplified!$A$3:$A$463,Analysis!$AE$2,Simplified!$J$3:$J$463,Analysis!AN$4)</f>
        <v>0</v>
      </c>
      <c r="AO13" s="14">
        <f>COUNTIFS(Simplified!$A$3:$A$463,Analysis!$AE$2,Simplified!$J$3:$J$463,Analysis!AO$4)</f>
        <v>0</v>
      </c>
      <c r="AP13" s="14">
        <f>COUNTIFS(Simplified!$A$3:$A$463,Analysis!$AE$2,Simplified!$J$3:$J$463,Analysis!AP$4)</f>
        <v>0</v>
      </c>
      <c r="AR13" s="14">
        <f t="shared" si="43"/>
        <v>89.154816017316023</v>
      </c>
      <c r="AT13" s="33">
        <f t="shared" ref="AT13:AT14" si="50">AR13/$AS$12</f>
        <v>0.46694040262879488</v>
      </c>
      <c r="AU13" s="34"/>
      <c r="AV13" s="52">
        <f t="shared" si="45"/>
        <v>8</v>
      </c>
      <c r="AW13" s="14">
        <f t="shared" si="46"/>
        <v>61.672673160173147</v>
      </c>
      <c r="AY13" s="33">
        <f>AW13/$AX$12</f>
        <v>0.45608617252272399</v>
      </c>
      <c r="AZ13" s="34"/>
      <c r="BA13" s="52">
        <f t="shared" si="3"/>
        <v>9</v>
      </c>
      <c r="BB13" s="14">
        <f t="shared" si="4"/>
        <v>27.482142857142858</v>
      </c>
      <c r="BD13" s="33">
        <f>BB13/$BC$12</f>
        <v>0.4932850411872175</v>
      </c>
      <c r="BE13" s="34"/>
      <c r="BF13" s="52">
        <f t="shared" si="5"/>
        <v>6</v>
      </c>
      <c r="BG13" s="67"/>
      <c r="BH13" s="14">
        <f t="shared" si="6"/>
        <v>16.5</v>
      </c>
      <c r="BI13" s="14">
        <f t="shared" si="7"/>
        <v>15.75</v>
      </c>
      <c r="BJ13" s="14">
        <f t="shared" si="8"/>
        <v>29.5</v>
      </c>
      <c r="BK13" s="14">
        <f t="shared" si="9"/>
        <v>7.5</v>
      </c>
      <c r="BL13" s="14">
        <f t="shared" si="10"/>
        <v>7.8</v>
      </c>
      <c r="BM13" s="14">
        <f t="shared" si="11"/>
        <v>4.75</v>
      </c>
      <c r="BN13" s="14">
        <f t="shared" si="12"/>
        <v>3.214285714285714</v>
      </c>
      <c r="BO13" s="14">
        <f t="shared" si="13"/>
        <v>1.6875</v>
      </c>
      <c r="BP13" s="14">
        <f t="shared" si="14"/>
        <v>2.1666666666666665</v>
      </c>
      <c r="BQ13" s="14">
        <f t="shared" si="15"/>
        <v>0.15</v>
      </c>
      <c r="BR13" s="14">
        <f t="shared" si="16"/>
        <v>0.13636363636363635</v>
      </c>
      <c r="BS13" s="14">
        <f t="shared" si="17"/>
        <v>0</v>
      </c>
      <c r="BU13" s="14">
        <f t="shared" si="18"/>
        <v>12</v>
      </c>
      <c r="BV13" s="14">
        <f t="shared" si="19"/>
        <v>6.75</v>
      </c>
      <c r="BW13" s="14">
        <f t="shared" si="20"/>
        <v>23.5</v>
      </c>
      <c r="BX13" s="14">
        <f t="shared" si="21"/>
        <v>4.5</v>
      </c>
      <c r="BY13" s="14">
        <f t="shared" si="22"/>
        <v>4.8</v>
      </c>
      <c r="BZ13" s="14">
        <f t="shared" si="23"/>
        <v>4</v>
      </c>
      <c r="CA13" s="14">
        <f t="shared" si="24"/>
        <v>2.3571428571428572</v>
      </c>
      <c r="CB13" s="14">
        <f t="shared" si="25"/>
        <v>1.3125</v>
      </c>
      <c r="CC13" s="14">
        <f t="shared" si="26"/>
        <v>2.1666666666666665</v>
      </c>
      <c r="CD13" s="14">
        <f t="shared" si="27"/>
        <v>0.15</v>
      </c>
      <c r="CE13" s="14">
        <f t="shared" si="28"/>
        <v>0.13636363636363635</v>
      </c>
      <c r="CF13" s="14">
        <f t="shared" si="29"/>
        <v>0</v>
      </c>
      <c r="CH13" s="14">
        <f t="shared" si="30"/>
        <v>4.5</v>
      </c>
      <c r="CI13" s="14">
        <f t="shared" si="31"/>
        <v>9</v>
      </c>
      <c r="CJ13" s="14">
        <f t="shared" si="32"/>
        <v>6</v>
      </c>
      <c r="CK13" s="14">
        <f t="shared" si="33"/>
        <v>3</v>
      </c>
      <c r="CL13" s="14">
        <f t="shared" si="34"/>
        <v>3</v>
      </c>
      <c r="CM13" s="14">
        <f t="shared" si="35"/>
        <v>0.75</v>
      </c>
      <c r="CN13" s="14">
        <f t="shared" si="36"/>
        <v>0.8571428571428571</v>
      </c>
      <c r="CO13" s="14">
        <f t="shared" si="37"/>
        <v>0.375</v>
      </c>
      <c r="CP13" s="14">
        <f t="shared" si="38"/>
        <v>0</v>
      </c>
      <c r="CQ13" s="14">
        <f t="shared" si="39"/>
        <v>0</v>
      </c>
      <c r="CR13" s="14">
        <f t="shared" si="40"/>
        <v>0</v>
      </c>
      <c r="CS13" s="14">
        <f t="shared" si="41"/>
        <v>0</v>
      </c>
    </row>
    <row r="14" spans="1:99" s="14" customFormat="1" x14ac:dyDescent="0.25">
      <c r="A14" s="14" t="s">
        <v>295</v>
      </c>
      <c r="B14" s="14">
        <f>COUNTIF(Simplified!$K$3:$K$463,"&gt;0")</f>
        <v>98</v>
      </c>
      <c r="D14" s="15">
        <f t="shared" si="49"/>
        <v>0.23222748815165878</v>
      </c>
      <c r="E14" s="14">
        <f>COUNTIF(Simplified!$K$3:$K$463,Analysis!E$4)</f>
        <v>10</v>
      </c>
      <c r="F14" s="14">
        <f>COUNTIF(Simplified!$K$3:$K$463,Analysis!F$4)</f>
        <v>23</v>
      </c>
      <c r="G14" s="14">
        <f>COUNTIF(Simplified!$K$3:$K$463,Analysis!G$4)</f>
        <v>33</v>
      </c>
      <c r="H14" s="14">
        <f>COUNTIF(Simplified!$K$3:$K$463,Analysis!H$4)</f>
        <v>11</v>
      </c>
      <c r="I14" s="14">
        <f>COUNTIF(Simplified!$K$3:$K$463,Analysis!I$4)</f>
        <v>7</v>
      </c>
      <c r="J14" s="14">
        <f>COUNTIF(Simplified!$K$3:$K$463,Analysis!J$4)</f>
        <v>3</v>
      </c>
      <c r="K14" s="14">
        <f>COUNTIF(Simplified!$K$3:$K$463,Analysis!K$4)</f>
        <v>2</v>
      </c>
      <c r="L14" s="14">
        <f>COUNTIF(Simplified!$K$3:$K$463,Analysis!L$4)</f>
        <v>5</v>
      </c>
      <c r="M14" s="14">
        <f>COUNTIF(Simplified!$K$3:$K$463,Analysis!M$4)</f>
        <v>2</v>
      </c>
      <c r="N14" s="14">
        <f>COUNTIF(Simplified!$K$3:$K$463,Analysis!N$4)</f>
        <v>2</v>
      </c>
      <c r="O14" s="14">
        <f>COUNTIF(Simplified!$K$3:$K$463,Analysis!O$4)</f>
        <v>0</v>
      </c>
      <c r="P14" s="14">
        <f>COUNTIF(Simplified!$K$3:$K$463,Analysis!P$4)</f>
        <v>0</v>
      </c>
      <c r="R14" s="14">
        <f>COUNTIFS(Simplified!$A$3:$A$463,Analysis!$R$2,Simplified!$K$3:$K$463,Analysis!R$4)</f>
        <v>5</v>
      </c>
      <c r="S14" s="14">
        <f>COUNTIFS(Simplified!$A$3:$A$463,Analysis!$R$2,Simplified!$K$3:$K$463,Analysis!S$4)</f>
        <v>9</v>
      </c>
      <c r="T14" s="14">
        <f>COUNTIFS(Simplified!$A$3:$A$463,Analysis!$R$2,Simplified!$K$3:$K$463,Analysis!T$4)</f>
        <v>25</v>
      </c>
      <c r="U14" s="14">
        <f>COUNTIFS(Simplified!$A$3:$A$463,Analysis!$R$2,Simplified!$K$3:$K$463,Analysis!U$4)</f>
        <v>10</v>
      </c>
      <c r="V14" s="14">
        <f>COUNTIFS(Simplified!$A$3:$A$463,Analysis!$R$2,Simplified!$K$3:$K$463,Analysis!V$4)</f>
        <v>6</v>
      </c>
      <c r="W14" s="14">
        <f>COUNTIFS(Simplified!$A$3:$A$463,Analysis!$R$2,Simplified!$K$3:$K$463,Analysis!W$4)</f>
        <v>3</v>
      </c>
      <c r="X14" s="14">
        <f>COUNTIFS(Simplified!$A$3:$A$463,Analysis!$R$2,Simplified!$K$3:$K$463,Analysis!X$4)</f>
        <v>2</v>
      </c>
      <c r="Y14" s="14">
        <f>COUNTIFS(Simplified!$A$3:$A$463,Analysis!$R$2,Simplified!$K$3:$K$463,Analysis!Y$4)</f>
        <v>4</v>
      </c>
      <c r="Z14" s="14">
        <f>COUNTIFS(Simplified!$A$3:$A$463,Analysis!$R$2,Simplified!$K$3:$K$463,Analysis!Z$4)</f>
        <v>2</v>
      </c>
      <c r="AA14" s="14">
        <f>COUNTIFS(Simplified!$A$3:$A$463,Analysis!$R$2,Simplified!$K$3:$K$463,Analysis!AA$4)</f>
        <v>2</v>
      </c>
      <c r="AB14" s="14">
        <f>COUNTIFS(Simplified!$A$3:$A$463,Analysis!$R$2,Simplified!$K$3:$K$463,Analysis!AB$4)</f>
        <v>0</v>
      </c>
      <c r="AC14" s="14">
        <f>COUNTIFS(Simplified!$A$3:$A$463,Analysis!$R$2,Simplified!$K$3:$K$463,Analysis!AC$4)</f>
        <v>0</v>
      </c>
      <c r="AE14" s="14">
        <f>COUNTIFS(Simplified!$A$3:$A$463,Analysis!$AE$2,Simplified!$K$3:$K$463,Analysis!AE$4)</f>
        <v>5</v>
      </c>
      <c r="AF14" s="14">
        <f>COUNTIFS(Simplified!$A$3:$A$463,Analysis!$AE$2,Simplified!$K$3:$K$463,Analysis!AF$4)</f>
        <v>14</v>
      </c>
      <c r="AG14" s="14">
        <f>COUNTIFS(Simplified!$A$3:$A$463,Analysis!$AE$2,Simplified!$K$3:$K$463,Analysis!AG$4)</f>
        <v>8</v>
      </c>
      <c r="AH14" s="14">
        <f>COUNTIFS(Simplified!$A$3:$A$463,Analysis!$AE$2,Simplified!$K$3:$K$463,Analysis!AH$4)</f>
        <v>1</v>
      </c>
      <c r="AI14" s="14">
        <f>COUNTIFS(Simplified!$A$3:$A$463,Analysis!$AE$2,Simplified!$K$3:$K$463,Analysis!AI$4)</f>
        <v>1</v>
      </c>
      <c r="AJ14" s="14">
        <f>COUNTIFS(Simplified!$A$3:$A$463,Analysis!$AE$2,Simplified!$K$3:$K$463,Analysis!AJ$4)</f>
        <v>0</v>
      </c>
      <c r="AK14" s="14">
        <f>COUNTIFS(Simplified!$A$3:$A$463,Analysis!$AE$2,Simplified!$K$3:$K$463,Analysis!AK$4)</f>
        <v>0</v>
      </c>
      <c r="AL14" s="14">
        <f>COUNTIFS(Simplified!$A$3:$A$463,Analysis!$AE$2,Simplified!$K$3:$K$463,Analysis!AL$4)</f>
        <v>1</v>
      </c>
      <c r="AM14" s="14">
        <f>COUNTIFS(Simplified!$A$3:$A$463,Analysis!$AE$2,Simplified!$K$3:$K$463,Analysis!AM$4)</f>
        <v>0</v>
      </c>
      <c r="AN14" s="14">
        <f>COUNTIFS(Simplified!$A$3:$A$463,Analysis!$AE$2,Simplified!$K$3:$K$463,Analysis!AN$4)</f>
        <v>0</v>
      </c>
      <c r="AO14" s="14">
        <f>COUNTIFS(Simplified!$A$3:$A$463,Analysis!$AE$2,Simplified!$K$3:$K$463,Analysis!AO$4)</f>
        <v>0</v>
      </c>
      <c r="AP14" s="14">
        <f>COUNTIFS(Simplified!$A$3:$A$463,Analysis!$AE$2,Simplified!$K$3:$K$463,Analysis!AP$4)</f>
        <v>0</v>
      </c>
      <c r="AR14" s="14">
        <f t="shared" si="43"/>
        <v>57.724404761904765</v>
      </c>
      <c r="AT14" s="33">
        <f t="shared" si="50"/>
        <v>0.30232642503346363</v>
      </c>
      <c r="AU14" s="34"/>
      <c r="AV14" s="52">
        <f t="shared" si="45"/>
        <v>13</v>
      </c>
      <c r="AW14" s="14">
        <f t="shared" si="46"/>
        <v>34.861904761904761</v>
      </c>
      <c r="AY14" s="33">
        <f>AW14/$AX$12</f>
        <v>0.2578132565847131</v>
      </c>
      <c r="AZ14" s="34"/>
      <c r="BA14" s="52">
        <f t="shared" si="3"/>
        <v>17</v>
      </c>
      <c r="BB14" s="14">
        <f t="shared" si="4"/>
        <v>22.862500000000001</v>
      </c>
      <c r="BD14" s="33">
        <f>BB14/$BC$12</f>
        <v>0.41036571684989903</v>
      </c>
      <c r="BE14" s="34"/>
      <c r="BF14" s="52">
        <f t="shared" si="5"/>
        <v>8</v>
      </c>
      <c r="BG14" s="67"/>
      <c r="BH14" s="14">
        <f t="shared" si="6"/>
        <v>15</v>
      </c>
      <c r="BI14" s="14">
        <f t="shared" si="7"/>
        <v>17.25</v>
      </c>
      <c r="BJ14" s="14">
        <f t="shared" si="8"/>
        <v>16.5</v>
      </c>
      <c r="BK14" s="14">
        <f t="shared" si="9"/>
        <v>4.125</v>
      </c>
      <c r="BL14" s="14">
        <f t="shared" si="10"/>
        <v>2.1</v>
      </c>
      <c r="BM14" s="14">
        <f t="shared" si="11"/>
        <v>0.75</v>
      </c>
      <c r="BN14" s="14">
        <f t="shared" si="12"/>
        <v>0.42857142857142855</v>
      </c>
      <c r="BO14" s="14">
        <f t="shared" si="13"/>
        <v>0.9375</v>
      </c>
      <c r="BP14" s="14">
        <f t="shared" si="14"/>
        <v>0.33333333333333331</v>
      </c>
      <c r="BQ14" s="14">
        <f t="shared" si="15"/>
        <v>0.3</v>
      </c>
      <c r="BR14" s="14">
        <f t="shared" si="16"/>
        <v>0</v>
      </c>
      <c r="BS14" s="14">
        <f t="shared" si="17"/>
        <v>0</v>
      </c>
      <c r="BU14" s="14">
        <f t="shared" si="18"/>
        <v>7.5</v>
      </c>
      <c r="BV14" s="14">
        <f t="shared" si="19"/>
        <v>6.75</v>
      </c>
      <c r="BW14" s="14">
        <f t="shared" si="20"/>
        <v>12.5</v>
      </c>
      <c r="BX14" s="14">
        <f t="shared" si="21"/>
        <v>3.75</v>
      </c>
      <c r="BY14" s="14">
        <f t="shared" si="22"/>
        <v>1.7999999999999998</v>
      </c>
      <c r="BZ14" s="14">
        <f t="shared" si="23"/>
        <v>0.75</v>
      </c>
      <c r="CA14" s="14">
        <f t="shared" si="24"/>
        <v>0.42857142857142855</v>
      </c>
      <c r="CB14" s="14">
        <f t="shared" si="25"/>
        <v>0.75</v>
      </c>
      <c r="CC14" s="14">
        <f t="shared" si="26"/>
        <v>0.33333333333333331</v>
      </c>
      <c r="CD14" s="14">
        <f t="shared" si="27"/>
        <v>0.3</v>
      </c>
      <c r="CE14" s="14">
        <f t="shared" si="28"/>
        <v>0</v>
      </c>
      <c r="CF14" s="14">
        <f t="shared" si="29"/>
        <v>0</v>
      </c>
      <c r="CH14" s="14">
        <f t="shared" si="30"/>
        <v>7.5</v>
      </c>
      <c r="CI14" s="14">
        <f t="shared" si="31"/>
        <v>10.5</v>
      </c>
      <c r="CJ14" s="14">
        <f t="shared" si="32"/>
        <v>4</v>
      </c>
      <c r="CK14" s="14">
        <f t="shared" si="33"/>
        <v>0.375</v>
      </c>
      <c r="CL14" s="14">
        <f t="shared" si="34"/>
        <v>0.3</v>
      </c>
      <c r="CM14" s="14">
        <f t="shared" si="35"/>
        <v>0</v>
      </c>
      <c r="CN14" s="14">
        <f t="shared" si="36"/>
        <v>0</v>
      </c>
      <c r="CO14" s="14">
        <f t="shared" si="37"/>
        <v>0.1875</v>
      </c>
      <c r="CP14" s="14">
        <f t="shared" si="38"/>
        <v>0</v>
      </c>
      <c r="CQ14" s="14">
        <f t="shared" si="39"/>
        <v>0</v>
      </c>
      <c r="CR14" s="14">
        <f t="shared" si="40"/>
        <v>0</v>
      </c>
      <c r="CS14" s="14">
        <f t="shared" si="41"/>
        <v>0</v>
      </c>
    </row>
    <row r="15" spans="1:99" ht="18.75" x14ac:dyDescent="0.3">
      <c r="A15" s="6" t="s">
        <v>248</v>
      </c>
      <c r="AS15">
        <f>SUM(AR6:AR14)</f>
        <v>851.3359307359309</v>
      </c>
      <c r="AT15" s="35"/>
      <c r="AV15" s="53"/>
      <c r="AX15">
        <f>SUM(AW6:AW14)</f>
        <v>638.61926406926409</v>
      </c>
      <c r="AY15" s="35"/>
      <c r="BA15" s="53"/>
      <c r="BC15">
        <f>SUM(BB6:BB14)</f>
        <v>212.71666666666667</v>
      </c>
      <c r="BD15" s="35"/>
      <c r="BF15" s="53"/>
      <c r="BG15" s="74"/>
    </row>
    <row r="16" spans="1:99" s="23" customFormat="1" x14ac:dyDescent="0.25">
      <c r="A16" s="23" t="s">
        <v>296</v>
      </c>
      <c r="B16" s="23">
        <f>COUNTIF(Simplified!$L$3:$L$463,"&gt;0")</f>
        <v>111</v>
      </c>
      <c r="C16" s="23">
        <f>SUM(B16:B18)</f>
        <v>407</v>
      </c>
      <c r="D16" s="24">
        <f>B16/$C$16</f>
        <v>0.27272727272727271</v>
      </c>
      <c r="E16" s="23">
        <f>COUNTIF(Simplified!$L$3:$L$463,Analysis!E$4)</f>
        <v>2</v>
      </c>
      <c r="F16" s="23">
        <f>COUNTIF(Simplified!$L$3:$L$463,Analysis!F$4)</f>
        <v>5</v>
      </c>
      <c r="G16" s="23">
        <f>COUNTIF(Simplified!$L$3:$L$463,Analysis!G$4)</f>
        <v>6</v>
      </c>
      <c r="H16" s="23">
        <f>COUNTIF(Simplified!$L$3:$L$463,Analysis!H$4)</f>
        <v>35</v>
      </c>
      <c r="I16" s="23">
        <f>COUNTIF(Simplified!$L$3:$L$463,Analysis!I$4)</f>
        <v>7</v>
      </c>
      <c r="J16" s="23">
        <f>COUNTIF(Simplified!$L$3:$L$463,Analysis!J$4)</f>
        <v>9</v>
      </c>
      <c r="K16" s="23">
        <f>COUNTIF(Simplified!$L$3:$L$463,Analysis!K$4)</f>
        <v>14</v>
      </c>
      <c r="L16" s="23">
        <f>COUNTIF(Simplified!$L$3:$L$463,Analysis!L$4)</f>
        <v>14</v>
      </c>
      <c r="M16" s="23">
        <f>COUNTIF(Simplified!$L$3:$L$463,Analysis!M$4)</f>
        <v>13</v>
      </c>
      <c r="N16" s="23">
        <f>COUNTIF(Simplified!$L$3:$L$463,Analysis!N$4)</f>
        <v>2</v>
      </c>
      <c r="O16" s="23">
        <f>COUNTIF(Simplified!$L$3:$L$463,Analysis!O$4)</f>
        <v>4</v>
      </c>
      <c r="P16" s="23">
        <f>COUNTIF(Simplified!$L$3:$L$463,Analysis!P$4)</f>
        <v>0</v>
      </c>
      <c r="R16" s="23">
        <f>COUNTIFS(Simplified!$A$3:$A$463,Analysis!$R$2,Simplified!$L$3:$L$463,Analysis!R$4)</f>
        <v>2</v>
      </c>
      <c r="S16" s="23">
        <f>COUNTIFS(Simplified!$A$3:$A$463,Analysis!$R$2,Simplified!$L$3:$L$463,Analysis!S$4)</f>
        <v>4</v>
      </c>
      <c r="T16" s="23">
        <f>COUNTIFS(Simplified!$A$3:$A$463,Analysis!$R$2,Simplified!$L$3:$L$463,Analysis!T$4)</f>
        <v>6</v>
      </c>
      <c r="U16" s="23">
        <f>COUNTIFS(Simplified!$A$3:$A$463,Analysis!$R$2,Simplified!$L$3:$L$463,Analysis!U$4)</f>
        <v>32</v>
      </c>
      <c r="V16" s="23">
        <f>COUNTIFS(Simplified!$A$3:$A$463,Analysis!$R$2,Simplified!$L$3:$L$463,Analysis!V$4)</f>
        <v>7</v>
      </c>
      <c r="W16" s="23">
        <f>COUNTIFS(Simplified!$A$3:$A$463,Analysis!$R$2,Simplified!$L$3:$L$463,Analysis!W$4)</f>
        <v>7</v>
      </c>
      <c r="X16" s="23">
        <f>COUNTIFS(Simplified!$A$3:$A$463,Analysis!$R$2,Simplified!$L$3:$L$463,Analysis!X$4)</f>
        <v>8</v>
      </c>
      <c r="Y16" s="23">
        <f>COUNTIFS(Simplified!$A$3:$A$463,Analysis!$R$2,Simplified!$L$3:$L$463,Analysis!Y$4)</f>
        <v>10</v>
      </c>
      <c r="Z16" s="23">
        <f>COUNTIFS(Simplified!$A$3:$A$463,Analysis!$R$2,Simplified!$L$3:$L$463,Analysis!Z$4)</f>
        <v>5</v>
      </c>
      <c r="AA16" s="23">
        <f>COUNTIFS(Simplified!$A$3:$A$463,Analysis!$R$2,Simplified!$L$3:$L$463,Analysis!AA$4)</f>
        <v>2</v>
      </c>
      <c r="AB16" s="23">
        <f>COUNTIFS(Simplified!$A$3:$A$463,Analysis!$R$2,Simplified!$L$3:$L$463,Analysis!AB$4)</f>
        <v>4</v>
      </c>
      <c r="AC16" s="23">
        <f>COUNTIFS(Simplified!$A$3:$A$463,Analysis!$R$2,Simplified!$L$3:$L$463,Analysis!AC$4)</f>
        <v>0</v>
      </c>
      <c r="AE16" s="23">
        <f>COUNTIFS(Simplified!$A$3:$A$463,Analysis!$AE$2,Simplified!$L$3:$L$463,Analysis!AE$4)</f>
        <v>0</v>
      </c>
      <c r="AF16" s="23">
        <f>COUNTIFS(Simplified!$A$3:$A$463,Analysis!$AE$2,Simplified!$L$3:$L$463,Analysis!AF$4)</f>
        <v>1</v>
      </c>
      <c r="AG16" s="23">
        <f>COUNTIFS(Simplified!$A$3:$A$463,Analysis!$AE$2,Simplified!$L$3:$L$463,Analysis!AG$4)</f>
        <v>0</v>
      </c>
      <c r="AH16" s="23">
        <f>COUNTIFS(Simplified!$A$3:$A$463,Analysis!$AE$2,Simplified!$L$3:$L$463,Analysis!AH$4)</f>
        <v>3</v>
      </c>
      <c r="AI16" s="23">
        <f>COUNTIFS(Simplified!$A$3:$A$463,Analysis!$AE$2,Simplified!$L$3:$L$463,Analysis!AI$4)</f>
        <v>0</v>
      </c>
      <c r="AJ16" s="23">
        <f>COUNTIFS(Simplified!$A$3:$A$463,Analysis!$AE$2,Simplified!$L$3:$L$463,Analysis!AJ$4)</f>
        <v>2</v>
      </c>
      <c r="AK16" s="23">
        <f>COUNTIFS(Simplified!$A$3:$A$463,Analysis!$AE$2,Simplified!$L$3:$L$463,Analysis!AK$4)</f>
        <v>6</v>
      </c>
      <c r="AL16" s="23">
        <f>COUNTIFS(Simplified!$A$3:$A$463,Analysis!$AE$2,Simplified!$L$3:$L$463,Analysis!AL$4)</f>
        <v>4</v>
      </c>
      <c r="AM16" s="23">
        <f>COUNTIFS(Simplified!$A$3:$A$463,Analysis!$AE$2,Simplified!$L$3:$L$463,Analysis!AM$4)</f>
        <v>8</v>
      </c>
      <c r="AN16" s="23">
        <f>COUNTIFS(Simplified!$A$3:$A$463,Analysis!$AE$2,Simplified!$L$3:$L$463,Analysis!AN$4)</f>
        <v>0</v>
      </c>
      <c r="AO16" s="23">
        <f>COUNTIFS(Simplified!$A$3:$A$463,Analysis!$AE$2,Simplified!$L$3:$L$463,Analysis!AO$4)</f>
        <v>0</v>
      </c>
      <c r="AP16" s="23">
        <f>COUNTIFS(Simplified!$A$3:$A$463,Analysis!$AE$2,Simplified!$L$3:$L$463,Analysis!AP$4)</f>
        <v>0</v>
      </c>
      <c r="AR16" s="23">
        <f t="shared" ref="AR16:AR24" si="51">SUM(BH16:BS16)</f>
        <v>35.86212121212121</v>
      </c>
      <c r="AS16" s="23">
        <f>SUM(AR16:AR18)</f>
        <v>184.53295454545454</v>
      </c>
      <c r="AT16" s="36">
        <f>AR16/$AS$16</f>
        <v>0.19433992860764376</v>
      </c>
      <c r="AU16" s="37">
        <f>AS16/AS25</f>
        <v>0.36489208075763674</v>
      </c>
      <c r="AV16" s="54">
        <f t="shared" ref="AV16:AV24" si="52">RANK(AR16,$AR$6:$AR$36,0)</f>
        <v>22</v>
      </c>
      <c r="AW16" s="23">
        <f t="shared" si="46"/>
        <v>30.118073593073596</v>
      </c>
      <c r="AX16" s="23">
        <f>SUM(AW16:AW18)</f>
        <v>133.7103354978355</v>
      </c>
      <c r="AY16" s="36">
        <f>AW16/$AX$16</f>
        <v>0.22524865771173797</v>
      </c>
      <c r="AZ16" s="37">
        <f>AX16/AX25</f>
        <v>0.35193635948521745</v>
      </c>
      <c r="BA16" s="54">
        <f t="shared" ref="BA16:BA24" si="53">RANK(AW16,$AW$6:$AW$36,0)</f>
        <v>20</v>
      </c>
      <c r="BB16" s="23">
        <f t="shared" ref="BB16:BB24" si="54">SUM(CH16:CS16)</f>
        <v>5.7440476190476186</v>
      </c>
      <c r="BC16" s="23">
        <f>SUM(BB16:BB18)</f>
        <v>50.82261904761905</v>
      </c>
      <c r="BD16" s="36">
        <f>BB16/$BC$16</f>
        <v>0.11302147993722329</v>
      </c>
      <c r="BE16" s="37">
        <f>BC16/BC25</f>
        <v>0.40402214545970755</v>
      </c>
      <c r="BF16" s="54">
        <f t="shared" ref="BF16:BF24" si="55">RANK(BB16,$BB$6:$BB$36,0)</f>
        <v>23</v>
      </c>
      <c r="BG16" s="68"/>
      <c r="BH16" s="23">
        <f t="shared" ref="BH16:BH24" si="56">E16*BH$3</f>
        <v>3</v>
      </c>
      <c r="BI16" s="23">
        <f t="shared" ref="BI16:BI24" si="57">F16*BI$3</f>
        <v>3.75</v>
      </c>
      <c r="BJ16" s="23">
        <f t="shared" ref="BJ16:BJ24" si="58">G16*BJ$3</f>
        <v>3</v>
      </c>
      <c r="BK16" s="23">
        <f t="shared" ref="BK16:BK24" si="59">H16*BK$3</f>
        <v>13.125</v>
      </c>
      <c r="BL16" s="23">
        <f t="shared" ref="BL16:BL24" si="60">I16*BL$3</f>
        <v>2.1</v>
      </c>
      <c r="BM16" s="23">
        <f t="shared" ref="BM16:BM24" si="61">J16*BM$3</f>
        <v>2.25</v>
      </c>
      <c r="BN16" s="23">
        <f t="shared" ref="BN16:BN24" si="62">K16*BN$3</f>
        <v>3</v>
      </c>
      <c r="BO16" s="23">
        <f t="shared" ref="BO16:BO24" si="63">L16*BO$3</f>
        <v>2.625</v>
      </c>
      <c r="BP16" s="23">
        <f t="shared" ref="BP16:BP24" si="64">M16*BP$3</f>
        <v>2.1666666666666665</v>
      </c>
      <c r="BQ16" s="23">
        <f t="shared" ref="BQ16:BQ24" si="65">N16*BQ$3</f>
        <v>0.3</v>
      </c>
      <c r="BR16" s="23">
        <f t="shared" ref="BR16:BR24" si="66">O16*BR$3</f>
        <v>0.54545454545454541</v>
      </c>
      <c r="BS16" s="23">
        <f t="shared" ref="BS16:BS24" si="67">P16*BS$3</f>
        <v>0</v>
      </c>
      <c r="BU16" s="23">
        <f t="shared" ref="BU16:BU24" si="68">R16*BU$3</f>
        <v>3</v>
      </c>
      <c r="BV16" s="23">
        <f t="shared" ref="BV16:BV24" si="69">S16*BV$3</f>
        <v>3</v>
      </c>
      <c r="BW16" s="23">
        <f t="shared" ref="BW16:BW24" si="70">T16*BW$3</f>
        <v>3</v>
      </c>
      <c r="BX16" s="23">
        <f t="shared" ref="BX16:BX24" si="71">U16*BX$3</f>
        <v>12</v>
      </c>
      <c r="BY16" s="23">
        <f t="shared" ref="BY16:BY24" si="72">V16*BY$3</f>
        <v>2.1</v>
      </c>
      <c r="BZ16" s="23">
        <f t="shared" ref="BZ16:BZ24" si="73">W16*BZ$3</f>
        <v>1.75</v>
      </c>
      <c r="CA16" s="23">
        <f t="shared" ref="CA16:CA24" si="74">X16*CA$3</f>
        <v>1.7142857142857142</v>
      </c>
      <c r="CB16" s="23">
        <f t="shared" ref="CB16:CB24" si="75">Y16*CB$3</f>
        <v>1.875</v>
      </c>
      <c r="CC16" s="23">
        <f t="shared" ref="CC16:CC24" si="76">Z16*CC$3</f>
        <v>0.83333333333333326</v>
      </c>
      <c r="CD16" s="23">
        <f t="shared" ref="CD16:CD24" si="77">AA16*CD$3</f>
        <v>0.3</v>
      </c>
      <c r="CE16" s="23">
        <f t="shared" ref="CE16:CE24" si="78">AB16*CE$3</f>
        <v>0.54545454545454541</v>
      </c>
      <c r="CF16" s="23">
        <f t="shared" ref="CF16:CF24" si="79">AC16*CF$3</f>
        <v>0</v>
      </c>
      <c r="CH16" s="23">
        <f t="shared" ref="CH16:CH24" si="80">AE16*CH$3</f>
        <v>0</v>
      </c>
      <c r="CI16" s="23">
        <f t="shared" ref="CI16:CI24" si="81">AF16*CI$3</f>
        <v>0.75</v>
      </c>
      <c r="CJ16" s="23">
        <f t="shared" ref="CJ16:CJ24" si="82">AG16*CJ$3</f>
        <v>0</v>
      </c>
      <c r="CK16" s="23">
        <f t="shared" ref="CK16:CK24" si="83">AH16*CK$3</f>
        <v>1.125</v>
      </c>
      <c r="CL16" s="23">
        <f t="shared" ref="CL16:CL24" si="84">AI16*CL$3</f>
        <v>0</v>
      </c>
      <c r="CM16" s="23">
        <f t="shared" ref="CM16:CM24" si="85">AJ16*CM$3</f>
        <v>0.5</v>
      </c>
      <c r="CN16" s="23">
        <f t="shared" ref="CN16:CN24" si="86">AK16*CN$3</f>
        <v>1.2857142857142856</v>
      </c>
      <c r="CO16" s="23">
        <f t="shared" ref="CO16:CO24" si="87">AL16*CO$3</f>
        <v>0.75</v>
      </c>
      <c r="CP16" s="23">
        <f t="shared" ref="CP16:CP24" si="88">AM16*CP$3</f>
        <v>1.3333333333333333</v>
      </c>
      <c r="CQ16" s="23">
        <f t="shared" ref="CQ16:CQ24" si="89">AN16*CQ$3</f>
        <v>0</v>
      </c>
      <c r="CR16" s="23">
        <f t="shared" ref="CR16:CR24" si="90">AO16*CR$3</f>
        <v>0</v>
      </c>
      <c r="CS16" s="23">
        <f t="shared" ref="CS16:CS24" si="91">AP16*CS$3</f>
        <v>0</v>
      </c>
    </row>
    <row r="17" spans="1:97" s="23" customFormat="1" x14ac:dyDescent="0.25">
      <c r="A17" s="23" t="s">
        <v>297</v>
      </c>
      <c r="B17" s="23">
        <f>COUNTIF(Simplified!$M$3:$M$463,"&gt;0")</f>
        <v>120</v>
      </c>
      <c r="D17" s="24">
        <f t="shared" ref="D17:D18" si="92">B17/$C$16</f>
        <v>0.29484029484029484</v>
      </c>
      <c r="E17" s="23">
        <f>COUNTIF(Simplified!$M$3:$M$463,Analysis!E$4)</f>
        <v>4</v>
      </c>
      <c r="F17" s="23">
        <f>COUNTIF(Simplified!$M$3:$M$463,Analysis!F$4)</f>
        <v>8</v>
      </c>
      <c r="G17" s="23">
        <f>COUNTIF(Simplified!$M$3:$M$463,Analysis!G$4)</f>
        <v>16</v>
      </c>
      <c r="H17" s="23">
        <f>COUNTIF(Simplified!$M$3:$M$463,Analysis!H$4)</f>
        <v>42</v>
      </c>
      <c r="I17" s="23">
        <f>COUNTIF(Simplified!$M$3:$M$463,Analysis!I$4)</f>
        <v>10</v>
      </c>
      <c r="J17" s="23">
        <f>COUNTIF(Simplified!$M$3:$M$463,Analysis!J$4)</f>
        <v>15</v>
      </c>
      <c r="K17" s="23">
        <f>COUNTIF(Simplified!$M$3:$M$463,Analysis!K$4)</f>
        <v>13</v>
      </c>
      <c r="L17" s="23">
        <f>COUNTIF(Simplified!$M$3:$M$463,Analysis!L$4)</f>
        <v>7</v>
      </c>
      <c r="M17" s="23">
        <f>COUNTIF(Simplified!$M$3:$M$463,Analysis!M$4)</f>
        <v>4</v>
      </c>
      <c r="N17" s="23">
        <f>COUNTIF(Simplified!$M$3:$M$463,Analysis!N$4)</f>
        <v>1</v>
      </c>
      <c r="O17" s="23">
        <f>COUNTIF(Simplified!$M$3:$M$463,Analysis!O$4)</f>
        <v>0</v>
      </c>
      <c r="P17" s="23">
        <f>COUNTIF(Simplified!$M$3:$M$463,Analysis!P$4)</f>
        <v>0</v>
      </c>
      <c r="R17" s="23">
        <f>COUNTIFS(Simplified!$A$3:$A$463,Analysis!$R$2,Simplified!$M$3:$M$463,Analysis!R$4)</f>
        <v>3</v>
      </c>
      <c r="S17" s="23">
        <f>COUNTIFS(Simplified!$A$3:$A$463,Analysis!$R$2,Simplified!$M$3:$M$463,Analysis!S$4)</f>
        <v>3</v>
      </c>
      <c r="T17" s="23">
        <f>COUNTIFS(Simplified!$A$3:$A$463,Analysis!$R$2,Simplified!$M$3:$M$463,Analysis!T$4)</f>
        <v>4</v>
      </c>
      <c r="U17" s="23">
        <f>COUNTIFS(Simplified!$A$3:$A$463,Analysis!$R$2,Simplified!$M$3:$M$463,Analysis!U$4)</f>
        <v>32</v>
      </c>
      <c r="V17" s="23">
        <f>COUNTIFS(Simplified!$A$3:$A$463,Analysis!$R$2,Simplified!$M$3:$M$463,Analysis!V$4)</f>
        <v>4</v>
      </c>
      <c r="W17" s="23">
        <f>COUNTIFS(Simplified!$A$3:$A$463,Analysis!$R$2,Simplified!$M$3:$M$463,Analysis!W$4)</f>
        <v>7</v>
      </c>
      <c r="X17" s="23">
        <f>COUNTIFS(Simplified!$A$3:$A$463,Analysis!$R$2,Simplified!$M$3:$M$463,Analysis!X$4)</f>
        <v>11</v>
      </c>
      <c r="Y17" s="23">
        <f>COUNTIFS(Simplified!$A$3:$A$463,Analysis!$R$2,Simplified!$M$3:$M$463,Analysis!Y$4)</f>
        <v>7</v>
      </c>
      <c r="Z17" s="23">
        <f>COUNTIFS(Simplified!$A$3:$A$463,Analysis!$R$2,Simplified!$M$3:$M$463,Analysis!Z$4)</f>
        <v>4</v>
      </c>
      <c r="AA17" s="23">
        <f>COUNTIFS(Simplified!$A$3:$A$463,Analysis!$R$2,Simplified!$M$3:$M$463,Analysis!AA$4)</f>
        <v>1</v>
      </c>
      <c r="AB17" s="23">
        <f>COUNTIFS(Simplified!$A$3:$A$463,Analysis!$R$2,Simplified!$M$3:$M$463,Analysis!AB$4)</f>
        <v>0</v>
      </c>
      <c r="AC17" s="23">
        <f>COUNTIFS(Simplified!$A$3:$A$463,Analysis!$R$2,Simplified!$M$3:$M$463,Analysis!AC$4)</f>
        <v>0</v>
      </c>
      <c r="AE17" s="23">
        <f>COUNTIFS(Simplified!$A$3:$A$463,Analysis!$AE$2,Simplified!$M$3:$M$463,Analysis!AE$4)</f>
        <v>1</v>
      </c>
      <c r="AF17" s="23">
        <f>COUNTIFS(Simplified!$A$3:$A$463,Analysis!$AE$2,Simplified!$M$3:$M$463,Analysis!AF$4)</f>
        <v>5</v>
      </c>
      <c r="AG17" s="23">
        <f>COUNTIFS(Simplified!$A$3:$A$463,Analysis!$AE$2,Simplified!$M$3:$M$463,Analysis!AG$4)</f>
        <v>12</v>
      </c>
      <c r="AH17" s="23">
        <f>COUNTIFS(Simplified!$A$3:$A$463,Analysis!$AE$2,Simplified!$M$3:$M$463,Analysis!AH$4)</f>
        <v>10</v>
      </c>
      <c r="AI17" s="23">
        <f>COUNTIFS(Simplified!$A$3:$A$463,Analysis!$AE$2,Simplified!$M$3:$M$463,Analysis!AI$4)</f>
        <v>6</v>
      </c>
      <c r="AJ17" s="23">
        <f>COUNTIFS(Simplified!$A$3:$A$463,Analysis!$AE$2,Simplified!$M$3:$M$463,Analysis!AJ$4)</f>
        <v>8</v>
      </c>
      <c r="AK17" s="23">
        <f>COUNTIFS(Simplified!$A$3:$A$463,Analysis!$AE$2,Simplified!$M$3:$M$463,Analysis!AK$4)</f>
        <v>2</v>
      </c>
      <c r="AL17" s="23">
        <f>COUNTIFS(Simplified!$A$3:$A$463,Analysis!$AE$2,Simplified!$M$3:$M$463,Analysis!AL$4)</f>
        <v>0</v>
      </c>
      <c r="AM17" s="23">
        <f>COUNTIFS(Simplified!$A$3:$A$463,Analysis!$AE$2,Simplified!$M$3:$M$463,Analysis!AM$4)</f>
        <v>0</v>
      </c>
      <c r="AN17" s="23">
        <f>COUNTIFS(Simplified!$A$3:$A$463,Analysis!$AE$2,Simplified!$M$3:$M$463,Analysis!AN$4)</f>
        <v>0</v>
      </c>
      <c r="AO17" s="23">
        <f>COUNTIFS(Simplified!$A$3:$A$463,Analysis!$AE$2,Simplified!$M$3:$M$463,Analysis!AO$4)</f>
        <v>0</v>
      </c>
      <c r="AP17" s="23">
        <f>COUNTIFS(Simplified!$A$3:$A$463,Analysis!$AE$2,Simplified!$M$3:$M$463,Analysis!AP$4)</f>
        <v>0</v>
      </c>
      <c r="AR17" s="23">
        <f t="shared" si="51"/>
        <v>47.414880952380948</v>
      </c>
      <c r="AT17" s="36">
        <f t="shared" ref="AT17:AT18" si="93">AR17/$AS$16</f>
        <v>0.25694533027542032</v>
      </c>
      <c r="AU17" s="37"/>
      <c r="AV17" s="54">
        <f t="shared" si="52"/>
        <v>18</v>
      </c>
      <c r="AW17" s="23">
        <f t="shared" si="46"/>
        <v>28.186309523809523</v>
      </c>
      <c r="AY17" s="36">
        <f>AW17/$AX$16</f>
        <v>0.21080127739463941</v>
      </c>
      <c r="AZ17" s="37"/>
      <c r="BA17" s="54">
        <f t="shared" si="53"/>
        <v>22</v>
      </c>
      <c r="BB17" s="23">
        <f t="shared" si="54"/>
        <v>19.228571428571428</v>
      </c>
      <c r="BD17" s="36">
        <f>BB17/$BC$16</f>
        <v>0.37834672413389236</v>
      </c>
      <c r="BE17" s="37"/>
      <c r="BF17" s="54">
        <f t="shared" si="55"/>
        <v>9</v>
      </c>
      <c r="BG17" s="68"/>
      <c r="BH17" s="23">
        <f t="shared" si="56"/>
        <v>6</v>
      </c>
      <c r="BI17" s="23">
        <f t="shared" si="57"/>
        <v>6</v>
      </c>
      <c r="BJ17" s="23">
        <f t="shared" si="58"/>
        <v>8</v>
      </c>
      <c r="BK17" s="23">
        <f t="shared" si="59"/>
        <v>15.75</v>
      </c>
      <c r="BL17" s="23">
        <f t="shared" si="60"/>
        <v>3</v>
      </c>
      <c r="BM17" s="23">
        <f t="shared" si="61"/>
        <v>3.75</v>
      </c>
      <c r="BN17" s="23">
        <f t="shared" si="62"/>
        <v>2.7857142857142856</v>
      </c>
      <c r="BO17" s="23">
        <f t="shared" si="63"/>
        <v>1.3125</v>
      </c>
      <c r="BP17" s="23">
        <f t="shared" si="64"/>
        <v>0.66666666666666663</v>
      </c>
      <c r="BQ17" s="23">
        <f t="shared" si="65"/>
        <v>0.15</v>
      </c>
      <c r="BR17" s="23">
        <f t="shared" si="66"/>
        <v>0</v>
      </c>
      <c r="BS17" s="23">
        <f t="shared" si="67"/>
        <v>0</v>
      </c>
      <c r="BU17" s="23">
        <f t="shared" si="68"/>
        <v>4.5</v>
      </c>
      <c r="BV17" s="23">
        <f t="shared" si="69"/>
        <v>2.25</v>
      </c>
      <c r="BW17" s="23">
        <f t="shared" si="70"/>
        <v>2</v>
      </c>
      <c r="BX17" s="23">
        <f t="shared" si="71"/>
        <v>12</v>
      </c>
      <c r="BY17" s="23">
        <f t="shared" si="72"/>
        <v>1.2</v>
      </c>
      <c r="BZ17" s="23">
        <f t="shared" si="73"/>
        <v>1.75</v>
      </c>
      <c r="CA17" s="23">
        <f t="shared" si="74"/>
        <v>2.3571428571428572</v>
      </c>
      <c r="CB17" s="23">
        <f t="shared" si="75"/>
        <v>1.3125</v>
      </c>
      <c r="CC17" s="23">
        <f t="shared" si="76"/>
        <v>0.66666666666666663</v>
      </c>
      <c r="CD17" s="23">
        <f t="shared" si="77"/>
        <v>0.15</v>
      </c>
      <c r="CE17" s="23">
        <f t="shared" si="78"/>
        <v>0</v>
      </c>
      <c r="CF17" s="23">
        <f t="shared" si="79"/>
        <v>0</v>
      </c>
      <c r="CH17" s="23">
        <f t="shared" si="80"/>
        <v>1.5</v>
      </c>
      <c r="CI17" s="23">
        <f t="shared" si="81"/>
        <v>3.75</v>
      </c>
      <c r="CJ17" s="23">
        <f t="shared" si="82"/>
        <v>6</v>
      </c>
      <c r="CK17" s="23">
        <f t="shared" si="83"/>
        <v>3.75</v>
      </c>
      <c r="CL17" s="23">
        <f t="shared" si="84"/>
        <v>1.7999999999999998</v>
      </c>
      <c r="CM17" s="23">
        <f t="shared" si="85"/>
        <v>2</v>
      </c>
      <c r="CN17" s="23">
        <f t="shared" si="86"/>
        <v>0.42857142857142855</v>
      </c>
      <c r="CO17" s="23">
        <f t="shared" si="87"/>
        <v>0</v>
      </c>
      <c r="CP17" s="23">
        <f t="shared" si="88"/>
        <v>0</v>
      </c>
      <c r="CQ17" s="23">
        <f t="shared" si="89"/>
        <v>0</v>
      </c>
      <c r="CR17" s="23">
        <f t="shared" si="90"/>
        <v>0</v>
      </c>
      <c r="CS17" s="23">
        <f t="shared" si="91"/>
        <v>0</v>
      </c>
    </row>
    <row r="18" spans="1:97" s="23" customFormat="1" x14ac:dyDescent="0.25">
      <c r="A18" s="23" t="s">
        <v>298</v>
      </c>
      <c r="B18" s="23">
        <f>COUNTIF(Simplified!$N$3:$N$463,"&gt;0")</f>
        <v>176</v>
      </c>
      <c r="D18" s="24">
        <f t="shared" si="92"/>
        <v>0.43243243243243246</v>
      </c>
      <c r="E18" s="23">
        <f>COUNTIF(Simplified!$N$3:$N$463,Analysis!E$4)</f>
        <v>28</v>
      </c>
      <c r="F18" s="23">
        <f>COUNTIF(Simplified!$N$3:$N$463,Analysis!F$4)</f>
        <v>20</v>
      </c>
      <c r="G18" s="23">
        <f>COUNTIF(Simplified!$N$3:$N$463,Analysis!G$4)</f>
        <v>24</v>
      </c>
      <c r="H18" s="23">
        <f>COUNTIF(Simplified!$N$3:$N$463,Analysis!H$4)</f>
        <v>53</v>
      </c>
      <c r="I18" s="23">
        <f>COUNTIF(Simplified!$N$3:$N$463,Analysis!I$4)</f>
        <v>17</v>
      </c>
      <c r="J18" s="23">
        <f>COUNTIF(Simplified!$N$3:$N$463,Analysis!J$4)</f>
        <v>9</v>
      </c>
      <c r="K18" s="23">
        <f>COUNTIF(Simplified!$N$3:$N$463,Analysis!K$4)</f>
        <v>15</v>
      </c>
      <c r="L18" s="23">
        <f>COUNTIF(Simplified!$N$3:$N$463,Analysis!L$4)</f>
        <v>8</v>
      </c>
      <c r="M18" s="23">
        <f>COUNTIF(Simplified!$N$3:$N$463,Analysis!M$4)</f>
        <v>1</v>
      </c>
      <c r="N18" s="23">
        <f>COUNTIF(Simplified!$N$3:$N$463,Analysis!N$4)</f>
        <v>1</v>
      </c>
      <c r="O18" s="23">
        <f>COUNTIF(Simplified!$N$3:$N$463,Analysis!O$4)</f>
        <v>0</v>
      </c>
      <c r="P18" s="23">
        <f>COUNTIF(Simplified!$N$3:$N$463,Analysis!P$4)</f>
        <v>0</v>
      </c>
      <c r="R18" s="23">
        <f>COUNTIFS(Simplified!$A$3:$A$463,Analysis!$R$2,Simplified!$N$3:$N$463,Analysis!R$4)</f>
        <v>20</v>
      </c>
      <c r="S18" s="23">
        <f>COUNTIFS(Simplified!$A$3:$A$463,Analysis!$R$2,Simplified!$N$3:$N$463,Analysis!S$4)</f>
        <v>14</v>
      </c>
      <c r="T18" s="23">
        <f>COUNTIFS(Simplified!$A$3:$A$463,Analysis!$R$2,Simplified!$N$3:$N$463,Analysis!T$4)</f>
        <v>14</v>
      </c>
      <c r="U18" s="23">
        <f>COUNTIFS(Simplified!$A$3:$A$463,Analysis!$R$2,Simplified!$N$3:$N$463,Analysis!U$4)</f>
        <v>47</v>
      </c>
      <c r="V18" s="23">
        <f>COUNTIFS(Simplified!$A$3:$A$463,Analysis!$R$2,Simplified!$N$3:$N$463,Analysis!V$4)</f>
        <v>10</v>
      </c>
      <c r="W18" s="23">
        <f>COUNTIFS(Simplified!$A$3:$A$463,Analysis!$R$2,Simplified!$N$3:$N$463,Analysis!W$4)</f>
        <v>9</v>
      </c>
      <c r="X18" s="23">
        <f>COUNTIFS(Simplified!$A$3:$A$463,Analysis!$R$2,Simplified!$N$3:$N$463,Analysis!X$4)</f>
        <v>15</v>
      </c>
      <c r="Y18" s="23">
        <f>COUNTIFS(Simplified!$A$3:$A$463,Analysis!$R$2,Simplified!$N$3:$N$463,Analysis!Y$4)</f>
        <v>8</v>
      </c>
      <c r="Z18" s="23">
        <f>COUNTIFS(Simplified!$A$3:$A$463,Analysis!$R$2,Simplified!$N$3:$N$463,Analysis!Z$4)</f>
        <v>1</v>
      </c>
      <c r="AA18" s="23">
        <f>COUNTIFS(Simplified!$A$3:$A$463,Analysis!$R$2,Simplified!$N$3:$N$463,Analysis!AA$4)</f>
        <v>1</v>
      </c>
      <c r="AB18" s="23">
        <f>COUNTIFS(Simplified!$A$3:$A$463,Analysis!$R$2,Simplified!$N$3:$N$463,Analysis!AB$4)</f>
        <v>0</v>
      </c>
      <c r="AC18" s="23">
        <f>COUNTIFS(Simplified!$A$3:$A$463,Analysis!$R$2,Simplified!$N$3:$N$463,Analysis!AC$4)</f>
        <v>0</v>
      </c>
      <c r="AE18" s="23">
        <f>COUNTIFS(Simplified!$A$3:$A$463,Analysis!$AE$2,Simplified!$N$3:$N$463,Analysis!AE$4)</f>
        <v>8</v>
      </c>
      <c r="AF18" s="23">
        <f>COUNTIFS(Simplified!$A$3:$A$463,Analysis!$AE$2,Simplified!$N$3:$N$463,Analysis!AF$4)</f>
        <v>6</v>
      </c>
      <c r="AG18" s="23">
        <f>COUNTIFS(Simplified!$A$3:$A$463,Analysis!$AE$2,Simplified!$N$3:$N$463,Analysis!AG$4)</f>
        <v>10</v>
      </c>
      <c r="AH18" s="23">
        <f>COUNTIFS(Simplified!$A$3:$A$463,Analysis!$AE$2,Simplified!$N$3:$N$463,Analysis!AH$4)</f>
        <v>6</v>
      </c>
      <c r="AI18" s="23">
        <f>COUNTIFS(Simplified!$A$3:$A$463,Analysis!$AE$2,Simplified!$N$3:$N$463,Analysis!AI$4)</f>
        <v>7</v>
      </c>
      <c r="AJ18" s="23">
        <f>COUNTIFS(Simplified!$A$3:$A$463,Analysis!$AE$2,Simplified!$N$3:$N$463,Analysis!AJ$4)</f>
        <v>0</v>
      </c>
      <c r="AK18" s="23">
        <f>COUNTIFS(Simplified!$A$3:$A$463,Analysis!$AE$2,Simplified!$N$3:$N$463,Analysis!AK$4)</f>
        <v>0</v>
      </c>
      <c r="AL18" s="23">
        <f>COUNTIFS(Simplified!$A$3:$A$463,Analysis!$AE$2,Simplified!$N$3:$N$463,Analysis!AL$4)</f>
        <v>0</v>
      </c>
      <c r="AM18" s="23">
        <f>COUNTIFS(Simplified!$A$3:$A$463,Analysis!$AE$2,Simplified!$N$3:$N$463,Analysis!AM$4)</f>
        <v>0</v>
      </c>
      <c r="AN18" s="23">
        <f>COUNTIFS(Simplified!$A$3:$A$463,Analysis!$AE$2,Simplified!$N$3:$N$463,Analysis!AN$4)</f>
        <v>0</v>
      </c>
      <c r="AO18" s="23">
        <f>COUNTIFS(Simplified!$A$3:$A$463,Analysis!$AE$2,Simplified!$N$3:$N$463,Analysis!AO$4)</f>
        <v>0</v>
      </c>
      <c r="AP18" s="23">
        <f>COUNTIFS(Simplified!$A$3:$A$463,Analysis!$AE$2,Simplified!$N$3:$N$463,Analysis!AP$4)</f>
        <v>0</v>
      </c>
      <c r="AR18" s="23">
        <f t="shared" si="51"/>
        <v>101.25595238095238</v>
      </c>
      <c r="AT18" s="36">
        <f t="shared" si="93"/>
        <v>0.54871474111693586</v>
      </c>
      <c r="AU18" s="37"/>
      <c r="AV18" s="54">
        <f t="shared" si="52"/>
        <v>4</v>
      </c>
      <c r="AW18" s="23">
        <f t="shared" si="46"/>
        <v>75.405952380952385</v>
      </c>
      <c r="AY18" s="36">
        <f>AW18/$AX$16</f>
        <v>0.56395006489362265</v>
      </c>
      <c r="AZ18" s="37"/>
      <c r="BA18" s="54">
        <f t="shared" si="53"/>
        <v>5</v>
      </c>
      <c r="BB18" s="23">
        <f t="shared" si="54"/>
        <v>25.85</v>
      </c>
      <c r="BD18" s="36">
        <f>BB18/$BC$16</f>
        <v>0.5086317959288843</v>
      </c>
      <c r="BE18" s="37"/>
      <c r="BF18" s="54">
        <f t="shared" si="55"/>
        <v>7</v>
      </c>
      <c r="BG18" s="68"/>
      <c r="BH18" s="23">
        <f t="shared" si="56"/>
        <v>42</v>
      </c>
      <c r="BI18" s="23">
        <f t="shared" si="57"/>
        <v>15</v>
      </c>
      <c r="BJ18" s="23">
        <f t="shared" si="58"/>
        <v>12</v>
      </c>
      <c r="BK18" s="23">
        <f t="shared" si="59"/>
        <v>19.875</v>
      </c>
      <c r="BL18" s="23">
        <f t="shared" si="60"/>
        <v>5.0999999999999996</v>
      </c>
      <c r="BM18" s="23">
        <f t="shared" si="61"/>
        <v>2.25</v>
      </c>
      <c r="BN18" s="23">
        <f t="shared" si="62"/>
        <v>3.214285714285714</v>
      </c>
      <c r="BO18" s="23">
        <f t="shared" si="63"/>
        <v>1.5</v>
      </c>
      <c r="BP18" s="23">
        <f t="shared" si="64"/>
        <v>0.16666666666666666</v>
      </c>
      <c r="BQ18" s="23">
        <f t="shared" si="65"/>
        <v>0.15</v>
      </c>
      <c r="BR18" s="23">
        <f t="shared" si="66"/>
        <v>0</v>
      </c>
      <c r="BS18" s="23">
        <f t="shared" si="67"/>
        <v>0</v>
      </c>
      <c r="BU18" s="23">
        <f t="shared" si="68"/>
        <v>30</v>
      </c>
      <c r="BV18" s="23">
        <f t="shared" si="69"/>
        <v>10.5</v>
      </c>
      <c r="BW18" s="23">
        <f t="shared" si="70"/>
        <v>7</v>
      </c>
      <c r="BX18" s="23">
        <f t="shared" si="71"/>
        <v>17.625</v>
      </c>
      <c r="BY18" s="23">
        <f t="shared" si="72"/>
        <v>3</v>
      </c>
      <c r="BZ18" s="23">
        <f t="shared" si="73"/>
        <v>2.25</v>
      </c>
      <c r="CA18" s="23">
        <f t="shared" si="74"/>
        <v>3.214285714285714</v>
      </c>
      <c r="CB18" s="23">
        <f t="shared" si="75"/>
        <v>1.5</v>
      </c>
      <c r="CC18" s="23">
        <f t="shared" si="76"/>
        <v>0.16666666666666666</v>
      </c>
      <c r="CD18" s="23">
        <f t="shared" si="77"/>
        <v>0.15</v>
      </c>
      <c r="CE18" s="23">
        <f t="shared" si="78"/>
        <v>0</v>
      </c>
      <c r="CF18" s="23">
        <f t="shared" si="79"/>
        <v>0</v>
      </c>
      <c r="CH18" s="23">
        <f t="shared" si="80"/>
        <v>12</v>
      </c>
      <c r="CI18" s="23">
        <f t="shared" si="81"/>
        <v>4.5</v>
      </c>
      <c r="CJ18" s="23">
        <f t="shared" si="82"/>
        <v>5</v>
      </c>
      <c r="CK18" s="23">
        <f t="shared" si="83"/>
        <v>2.25</v>
      </c>
      <c r="CL18" s="23">
        <f t="shared" si="84"/>
        <v>2.1</v>
      </c>
      <c r="CM18" s="23">
        <f t="shared" si="85"/>
        <v>0</v>
      </c>
      <c r="CN18" s="23">
        <f t="shared" si="86"/>
        <v>0</v>
      </c>
      <c r="CO18" s="23">
        <f t="shared" si="87"/>
        <v>0</v>
      </c>
      <c r="CP18" s="23">
        <f t="shared" si="88"/>
        <v>0</v>
      </c>
      <c r="CQ18" s="23">
        <f t="shared" si="89"/>
        <v>0</v>
      </c>
      <c r="CR18" s="23">
        <f t="shared" si="90"/>
        <v>0</v>
      </c>
      <c r="CS18" s="23">
        <f t="shared" si="91"/>
        <v>0</v>
      </c>
    </row>
    <row r="19" spans="1:97" s="21" customFormat="1" x14ac:dyDescent="0.25">
      <c r="A19" s="21" t="s">
        <v>299</v>
      </c>
      <c r="B19" s="21">
        <f>COUNTIF(Simplified!$O$3:$O$463,"&gt;0")</f>
        <v>106</v>
      </c>
      <c r="C19" s="21">
        <f>SUM(B19:B21)</f>
        <v>399</v>
      </c>
      <c r="D19" s="22">
        <f>B19/$C$19</f>
        <v>0.26566416040100249</v>
      </c>
      <c r="E19" s="21">
        <f>COUNTIF(Simplified!$O$3:$O$463,Analysis!E$4)</f>
        <v>2</v>
      </c>
      <c r="F19" s="21">
        <f>COUNTIF(Simplified!$O$3:$O$463,Analysis!F$4)</f>
        <v>1</v>
      </c>
      <c r="G19" s="21">
        <f>COUNTIF(Simplified!$O$3:$O$463,Analysis!G$4)</f>
        <v>2</v>
      </c>
      <c r="H19" s="21">
        <f>COUNTIF(Simplified!$O$3:$O$463,Analysis!H$4)</f>
        <v>3</v>
      </c>
      <c r="I19" s="21">
        <f>COUNTIF(Simplified!$O$3:$O$463,Analysis!I$4)</f>
        <v>39</v>
      </c>
      <c r="J19" s="21">
        <f>COUNTIF(Simplified!$O$3:$O$463,Analysis!J$4)</f>
        <v>15</v>
      </c>
      <c r="K19" s="21">
        <f>COUNTIF(Simplified!$O$3:$O$463,Analysis!K$4)</f>
        <v>12</v>
      </c>
      <c r="L19" s="21">
        <f>COUNTIF(Simplified!$O$3:$O$463,Analysis!L$4)</f>
        <v>11</v>
      </c>
      <c r="M19" s="21">
        <f>COUNTIF(Simplified!$O$3:$O$463,Analysis!M$4)</f>
        <v>18</v>
      </c>
      <c r="N19" s="21">
        <f>COUNTIF(Simplified!$O$3:$O$463,Analysis!N$4)</f>
        <v>1</v>
      </c>
      <c r="O19" s="21">
        <f>COUNTIF(Simplified!$O$3:$O$463,Analysis!O$4)</f>
        <v>0</v>
      </c>
      <c r="P19" s="21">
        <f>COUNTIF(Simplified!$O$3:$O$463,Analysis!P$4)</f>
        <v>1</v>
      </c>
      <c r="R19" s="21">
        <f>COUNTIFS(Simplified!$A$3:$A$463,Analysis!$R$2,Simplified!$O$3:$O$463,Analysis!R$4)</f>
        <v>2</v>
      </c>
      <c r="S19" s="21">
        <f>COUNTIFS(Simplified!$A$3:$A$463,Analysis!$R$2,Simplified!$O$3:$O$463,Analysis!S$4)</f>
        <v>1</v>
      </c>
      <c r="T19" s="21">
        <f>COUNTIFS(Simplified!$A$3:$A$463,Analysis!$R$2,Simplified!$O$3:$O$463,Analysis!T$4)</f>
        <v>2</v>
      </c>
      <c r="U19" s="21">
        <f>COUNTIFS(Simplified!$A$3:$A$463,Analysis!$R$2,Simplified!$O$3:$O$463,Analysis!U$4)</f>
        <v>3</v>
      </c>
      <c r="V19" s="21">
        <f>COUNTIFS(Simplified!$A$3:$A$463,Analysis!$R$2,Simplified!$O$3:$O$463,Analysis!V$4)</f>
        <v>37</v>
      </c>
      <c r="W19" s="21">
        <f>COUNTIFS(Simplified!$A$3:$A$463,Analysis!$R$2,Simplified!$O$3:$O$463,Analysis!W$4)</f>
        <v>14</v>
      </c>
      <c r="X19" s="21">
        <f>COUNTIFS(Simplified!$A$3:$A$463,Analysis!$R$2,Simplified!$O$3:$O$463,Analysis!X$4)</f>
        <v>9</v>
      </c>
      <c r="Y19" s="21">
        <f>COUNTIFS(Simplified!$A$3:$A$463,Analysis!$R$2,Simplified!$O$3:$O$463,Analysis!Y$4)</f>
        <v>7</v>
      </c>
      <c r="Z19" s="21">
        <f>COUNTIFS(Simplified!$A$3:$A$463,Analysis!$R$2,Simplified!$O$3:$O$463,Analysis!Z$4)</f>
        <v>14</v>
      </c>
      <c r="AA19" s="21">
        <f>COUNTIFS(Simplified!$A$3:$A$463,Analysis!$R$2,Simplified!$O$3:$O$463,Analysis!AA$4)</f>
        <v>1</v>
      </c>
      <c r="AB19" s="21">
        <f>COUNTIFS(Simplified!$A$3:$A$463,Analysis!$R$2,Simplified!$O$3:$O$463,Analysis!AB$4)</f>
        <v>0</v>
      </c>
      <c r="AC19" s="21">
        <f>COUNTIFS(Simplified!$A$3:$A$463,Analysis!$R$2,Simplified!$O$3:$O$463,Analysis!AC$4)</f>
        <v>1</v>
      </c>
      <c r="AE19" s="21">
        <f>COUNTIFS(Simplified!$A$3:$A$463,Analysis!$AE$2,Simplified!$O$3:$O$463,Analysis!AE$4)</f>
        <v>0</v>
      </c>
      <c r="AF19" s="21">
        <f>COUNTIFS(Simplified!$A$3:$A$463,Analysis!$AE$2,Simplified!$O$3:$O$463,Analysis!AF$4)</f>
        <v>0</v>
      </c>
      <c r="AG19" s="21">
        <f>COUNTIFS(Simplified!$A$3:$A$463,Analysis!$AE$2,Simplified!$O$3:$O$463,Analysis!AG$4)</f>
        <v>0</v>
      </c>
      <c r="AH19" s="21">
        <f>COUNTIFS(Simplified!$A$3:$A$463,Analysis!$AE$2,Simplified!$O$3:$O$463,Analysis!AH$4)</f>
        <v>0</v>
      </c>
      <c r="AI19" s="21">
        <f>COUNTIFS(Simplified!$A$3:$A$463,Analysis!$AE$2,Simplified!$O$3:$O$463,Analysis!AI$4)</f>
        <v>2</v>
      </c>
      <c r="AJ19" s="21">
        <f>COUNTIFS(Simplified!$A$3:$A$463,Analysis!$AE$2,Simplified!$O$3:$O$463,Analysis!AJ$4)</f>
        <v>1</v>
      </c>
      <c r="AK19" s="21">
        <f>COUNTIFS(Simplified!$A$3:$A$463,Analysis!$AE$2,Simplified!$O$3:$O$463,Analysis!AK$4)</f>
        <v>3</v>
      </c>
      <c r="AL19" s="21">
        <f>COUNTIFS(Simplified!$A$3:$A$463,Analysis!$AE$2,Simplified!$O$3:$O$463,Analysis!AL$4)</f>
        <v>4</v>
      </c>
      <c r="AM19" s="21">
        <f>COUNTIFS(Simplified!$A$3:$A$463,Analysis!$AE$2,Simplified!$O$3:$O$463,Analysis!AM$4)</f>
        <v>4</v>
      </c>
      <c r="AN19" s="21">
        <f>COUNTIFS(Simplified!$A$3:$A$463,Analysis!$AE$2,Simplified!$O$3:$O$463,Analysis!AN$4)</f>
        <v>0</v>
      </c>
      <c r="AO19" s="21">
        <f>COUNTIFS(Simplified!$A$3:$A$463,Analysis!$AE$2,Simplified!$O$3:$O$463,Analysis!AO$4)</f>
        <v>0</v>
      </c>
      <c r="AP19" s="21">
        <f>COUNTIFS(Simplified!$A$3:$A$463,Analysis!$AE$2,Simplified!$O$3:$O$463,Analysis!AP$4)</f>
        <v>0</v>
      </c>
      <c r="AR19" s="21">
        <f t="shared" si="51"/>
        <v>29.233928571428571</v>
      </c>
      <c r="AS19" s="21">
        <f>SUM(AR19:AR21)</f>
        <v>143.31904761904761</v>
      </c>
      <c r="AT19" s="38">
        <f>AR19/$AS$19</f>
        <v>0.2039779712263681</v>
      </c>
      <c r="AU19" s="39">
        <f>AS19/AS25</f>
        <v>0.28339645689158166</v>
      </c>
      <c r="AV19" s="55">
        <f t="shared" si="52"/>
        <v>23</v>
      </c>
      <c r="AW19" s="21">
        <f t="shared" si="46"/>
        <v>26.324404761904759</v>
      </c>
      <c r="AX19" s="21">
        <f>SUM(AW19:AW21)</f>
        <v>103.56964285714285</v>
      </c>
      <c r="AY19" s="38">
        <f>AW19/$AX$19</f>
        <v>0.2541710489261309</v>
      </c>
      <c r="AZ19" s="39">
        <f>AX19/AX25</f>
        <v>0.27260363175827246</v>
      </c>
      <c r="BA19" s="55">
        <f t="shared" si="53"/>
        <v>23</v>
      </c>
      <c r="BB19" s="21">
        <f t="shared" si="54"/>
        <v>2.9095238095238094</v>
      </c>
      <c r="BC19" s="21">
        <f>SUM(BB19:BB21)</f>
        <v>39.749404761904756</v>
      </c>
      <c r="BD19" s="38">
        <f>BB19/$BC$19</f>
        <v>7.3196663621797275E-2</v>
      </c>
      <c r="BE19" s="39">
        <f>BC19/BC25</f>
        <v>0.31599394312213119</v>
      </c>
      <c r="BF19" s="55">
        <f t="shared" si="55"/>
        <v>27</v>
      </c>
      <c r="BG19" s="69"/>
      <c r="BH19" s="21">
        <f t="shared" si="56"/>
        <v>3</v>
      </c>
      <c r="BI19" s="21">
        <f t="shared" si="57"/>
        <v>0.75</v>
      </c>
      <c r="BJ19" s="21">
        <f t="shared" si="58"/>
        <v>1</v>
      </c>
      <c r="BK19" s="21">
        <f t="shared" si="59"/>
        <v>1.125</v>
      </c>
      <c r="BL19" s="21">
        <f t="shared" si="60"/>
        <v>11.7</v>
      </c>
      <c r="BM19" s="21">
        <f t="shared" si="61"/>
        <v>3.75</v>
      </c>
      <c r="BN19" s="21">
        <f t="shared" si="62"/>
        <v>2.5714285714285712</v>
      </c>
      <c r="BO19" s="21">
        <f t="shared" si="63"/>
        <v>2.0625</v>
      </c>
      <c r="BP19" s="21">
        <f t="shared" si="64"/>
        <v>3</v>
      </c>
      <c r="BQ19" s="21">
        <f t="shared" si="65"/>
        <v>0.15</v>
      </c>
      <c r="BR19" s="21">
        <f t="shared" si="66"/>
        <v>0</v>
      </c>
      <c r="BS19" s="21">
        <f t="shared" si="67"/>
        <v>0.125</v>
      </c>
      <c r="BU19" s="21">
        <f t="shared" si="68"/>
        <v>3</v>
      </c>
      <c r="BV19" s="21">
        <f t="shared" si="69"/>
        <v>0.75</v>
      </c>
      <c r="BW19" s="21">
        <f t="shared" si="70"/>
        <v>1</v>
      </c>
      <c r="BX19" s="21">
        <f t="shared" si="71"/>
        <v>1.125</v>
      </c>
      <c r="BY19" s="21">
        <f t="shared" si="72"/>
        <v>11.1</v>
      </c>
      <c r="BZ19" s="21">
        <f t="shared" si="73"/>
        <v>3.5</v>
      </c>
      <c r="CA19" s="21">
        <f t="shared" si="74"/>
        <v>1.9285714285714284</v>
      </c>
      <c r="CB19" s="21">
        <f t="shared" si="75"/>
        <v>1.3125</v>
      </c>
      <c r="CC19" s="21">
        <f t="shared" si="76"/>
        <v>2.333333333333333</v>
      </c>
      <c r="CD19" s="21">
        <f t="shared" si="77"/>
        <v>0.15</v>
      </c>
      <c r="CE19" s="21">
        <f t="shared" si="78"/>
        <v>0</v>
      </c>
      <c r="CF19" s="21">
        <f t="shared" si="79"/>
        <v>0.125</v>
      </c>
      <c r="CH19" s="21">
        <f t="shared" si="80"/>
        <v>0</v>
      </c>
      <c r="CI19" s="21">
        <f t="shared" si="81"/>
        <v>0</v>
      </c>
      <c r="CJ19" s="21">
        <f t="shared" si="82"/>
        <v>0</v>
      </c>
      <c r="CK19" s="21">
        <f t="shared" si="83"/>
        <v>0</v>
      </c>
      <c r="CL19" s="21">
        <f t="shared" si="84"/>
        <v>0.6</v>
      </c>
      <c r="CM19" s="21">
        <f t="shared" si="85"/>
        <v>0.25</v>
      </c>
      <c r="CN19" s="21">
        <f t="shared" si="86"/>
        <v>0.64285714285714279</v>
      </c>
      <c r="CO19" s="21">
        <f t="shared" si="87"/>
        <v>0.75</v>
      </c>
      <c r="CP19" s="21">
        <f t="shared" si="88"/>
        <v>0.66666666666666663</v>
      </c>
      <c r="CQ19" s="21">
        <f t="shared" si="89"/>
        <v>0</v>
      </c>
      <c r="CR19" s="21">
        <f t="shared" si="90"/>
        <v>0</v>
      </c>
      <c r="CS19" s="21">
        <f t="shared" si="91"/>
        <v>0</v>
      </c>
    </row>
    <row r="20" spans="1:97" s="21" customFormat="1" x14ac:dyDescent="0.25">
      <c r="A20" s="21" t="s">
        <v>300</v>
      </c>
      <c r="B20" s="21">
        <f>COUNTIF(Simplified!$P$3:$P$463,"&gt;0")</f>
        <v>159</v>
      </c>
      <c r="D20" s="22">
        <f t="shared" ref="D20:D21" si="94">B20/$C$19</f>
        <v>0.39849624060150374</v>
      </c>
      <c r="E20" s="21">
        <f>COUNTIF(Simplified!$P$3:$P$463,Analysis!E$4)</f>
        <v>1</v>
      </c>
      <c r="F20" s="21">
        <f>COUNTIF(Simplified!$P$3:$P$463,Analysis!F$4)</f>
        <v>5</v>
      </c>
      <c r="G20" s="21">
        <f>COUNTIF(Simplified!$P$3:$P$463,Analysis!G$4)</f>
        <v>13</v>
      </c>
      <c r="H20" s="21">
        <f>COUNTIF(Simplified!$P$3:$P$463,Analysis!H$4)</f>
        <v>23</v>
      </c>
      <c r="I20" s="21">
        <f>COUNTIF(Simplified!$P$3:$P$463,Analysis!I$4)</f>
        <v>50</v>
      </c>
      <c r="J20" s="21">
        <f>COUNTIF(Simplified!$P$3:$P$463,Analysis!J$4)</f>
        <v>22</v>
      </c>
      <c r="K20" s="21">
        <f>COUNTIF(Simplified!$P$3:$P$463,Analysis!K$4)</f>
        <v>19</v>
      </c>
      <c r="L20" s="21">
        <f>COUNTIF(Simplified!$P$3:$P$463,Analysis!L$4)</f>
        <v>14</v>
      </c>
      <c r="M20" s="21">
        <f>COUNTIF(Simplified!$P$3:$P$463,Analysis!M$4)</f>
        <v>10</v>
      </c>
      <c r="N20" s="21">
        <f>COUNTIF(Simplified!$P$3:$P$463,Analysis!N$4)</f>
        <v>1</v>
      </c>
      <c r="O20" s="21">
        <f>COUNTIF(Simplified!$P$3:$P$463,Analysis!O$4)</f>
        <v>0</v>
      </c>
      <c r="P20" s="21">
        <f>COUNTIF(Simplified!$P$3:$P$463,Analysis!P$4)</f>
        <v>0</v>
      </c>
      <c r="R20" s="21">
        <f>COUNTIFS(Simplified!$A$3:$A$463,Analysis!$R$2,Simplified!$P$3:$P$463,Analysis!R$4)</f>
        <v>1</v>
      </c>
      <c r="S20" s="21">
        <f>COUNTIFS(Simplified!$A$3:$A$463,Analysis!$R$2,Simplified!$P$3:$P$463,Analysis!S$4)</f>
        <v>3</v>
      </c>
      <c r="T20" s="21">
        <f>COUNTIFS(Simplified!$A$3:$A$463,Analysis!$R$2,Simplified!$P$3:$P$463,Analysis!T$4)</f>
        <v>2</v>
      </c>
      <c r="U20" s="21">
        <f>COUNTIFS(Simplified!$A$3:$A$463,Analysis!$R$2,Simplified!$P$3:$P$463,Analysis!U$4)</f>
        <v>9</v>
      </c>
      <c r="V20" s="21">
        <f>COUNTIFS(Simplified!$A$3:$A$463,Analysis!$R$2,Simplified!$P$3:$P$463,Analysis!V$4)</f>
        <v>40</v>
      </c>
      <c r="W20" s="21">
        <f>COUNTIFS(Simplified!$A$3:$A$463,Analysis!$R$2,Simplified!$P$3:$P$463,Analysis!W$4)</f>
        <v>15</v>
      </c>
      <c r="X20" s="21">
        <f>COUNTIFS(Simplified!$A$3:$A$463,Analysis!$R$2,Simplified!$P$3:$P$463,Analysis!X$4)</f>
        <v>13</v>
      </c>
      <c r="Y20" s="21">
        <f>COUNTIFS(Simplified!$A$3:$A$463,Analysis!$R$2,Simplified!$P$3:$P$463,Analysis!Y$4)</f>
        <v>13</v>
      </c>
      <c r="Z20" s="21">
        <f>COUNTIFS(Simplified!$A$3:$A$463,Analysis!$R$2,Simplified!$P$3:$P$463,Analysis!Z$4)</f>
        <v>9</v>
      </c>
      <c r="AA20" s="21">
        <f>COUNTIFS(Simplified!$A$3:$A$463,Analysis!$R$2,Simplified!$P$3:$P$463,Analysis!AA$4)</f>
        <v>1</v>
      </c>
      <c r="AB20" s="21">
        <f>COUNTIFS(Simplified!$A$3:$A$463,Analysis!$R$2,Simplified!$P$3:$P$463,Analysis!AB$4)</f>
        <v>0</v>
      </c>
      <c r="AC20" s="21">
        <f>COUNTIFS(Simplified!$A$3:$A$463,Analysis!$R$2,Simplified!$P$3:$P$463,Analysis!AC$4)</f>
        <v>0</v>
      </c>
      <c r="AE20" s="21">
        <f>COUNTIFS(Simplified!$A$3:$A$463,Analysis!$AE$2,Simplified!$P$3:$P$463,Analysis!AE$4)</f>
        <v>0</v>
      </c>
      <c r="AF20" s="21">
        <f>COUNTIFS(Simplified!$A$3:$A$463,Analysis!$AE$2,Simplified!$P$3:$P$463,Analysis!AF$4)</f>
        <v>2</v>
      </c>
      <c r="AG20" s="21">
        <f>COUNTIFS(Simplified!$A$3:$A$463,Analysis!$AE$2,Simplified!$P$3:$P$463,Analysis!AG$4)</f>
        <v>11</v>
      </c>
      <c r="AH20" s="21">
        <f>COUNTIFS(Simplified!$A$3:$A$463,Analysis!$AE$2,Simplified!$P$3:$P$463,Analysis!AH$4)</f>
        <v>14</v>
      </c>
      <c r="AI20" s="21">
        <f>COUNTIFS(Simplified!$A$3:$A$463,Analysis!$AE$2,Simplified!$P$3:$P$463,Analysis!AI$4)</f>
        <v>10</v>
      </c>
      <c r="AJ20" s="21">
        <f>COUNTIFS(Simplified!$A$3:$A$463,Analysis!$AE$2,Simplified!$P$3:$P$463,Analysis!AJ$4)</f>
        <v>7</v>
      </c>
      <c r="AK20" s="21">
        <f>COUNTIFS(Simplified!$A$3:$A$463,Analysis!$AE$2,Simplified!$P$3:$P$463,Analysis!AK$4)</f>
        <v>6</v>
      </c>
      <c r="AL20" s="21">
        <f>COUNTIFS(Simplified!$A$3:$A$463,Analysis!$AE$2,Simplified!$P$3:$P$463,Analysis!AL$4)</f>
        <v>1</v>
      </c>
      <c r="AM20" s="21">
        <f>COUNTIFS(Simplified!$A$3:$A$463,Analysis!$AE$2,Simplified!$P$3:$P$463,Analysis!AM$4)</f>
        <v>1</v>
      </c>
      <c r="AN20" s="21">
        <f>COUNTIFS(Simplified!$A$3:$A$463,Analysis!$AE$2,Simplified!$P$3:$P$463,Analysis!AN$4)</f>
        <v>0</v>
      </c>
      <c r="AO20" s="21">
        <f>COUNTIFS(Simplified!$A$3:$A$463,Analysis!$AE$2,Simplified!$P$3:$P$463,Analysis!AO$4)</f>
        <v>0</v>
      </c>
      <c r="AP20" s="21">
        <f>COUNTIFS(Simplified!$A$3:$A$463,Analysis!$AE$2,Simplified!$P$3:$P$463,Analysis!AP$4)</f>
        <v>0</v>
      </c>
      <c r="AR20" s="21">
        <f t="shared" si="51"/>
        <v>49.388095238095232</v>
      </c>
      <c r="AT20" s="38">
        <f t="shared" ref="AT20:AT21" si="95">AR20/$AS$19</f>
        <v>0.34460245207163503</v>
      </c>
      <c r="AU20" s="39"/>
      <c r="AV20" s="55">
        <f t="shared" si="52"/>
        <v>15</v>
      </c>
      <c r="AW20" s="21">
        <f t="shared" si="46"/>
        <v>30.748214285714283</v>
      </c>
      <c r="AY20" s="38">
        <f>AW20/$AX$19</f>
        <v>0.29688442904188</v>
      </c>
      <c r="AZ20" s="39"/>
      <c r="BA20" s="55">
        <f t="shared" si="53"/>
        <v>19</v>
      </c>
      <c r="BB20" s="21">
        <f t="shared" si="54"/>
        <v>18.639880952380953</v>
      </c>
      <c r="BD20" s="38">
        <f>BB20/$BC$19</f>
        <v>0.46893484478653474</v>
      </c>
      <c r="BE20" s="39"/>
      <c r="BF20" s="55">
        <f t="shared" si="55"/>
        <v>10</v>
      </c>
      <c r="BG20" s="69"/>
      <c r="BH20" s="21">
        <f t="shared" si="56"/>
        <v>1.5</v>
      </c>
      <c r="BI20" s="21">
        <f t="shared" si="57"/>
        <v>3.75</v>
      </c>
      <c r="BJ20" s="21">
        <f t="shared" si="58"/>
        <v>6.5</v>
      </c>
      <c r="BK20" s="21">
        <f t="shared" si="59"/>
        <v>8.625</v>
      </c>
      <c r="BL20" s="21">
        <f t="shared" si="60"/>
        <v>15</v>
      </c>
      <c r="BM20" s="21">
        <f t="shared" si="61"/>
        <v>5.5</v>
      </c>
      <c r="BN20" s="21">
        <f t="shared" si="62"/>
        <v>4.0714285714285712</v>
      </c>
      <c r="BO20" s="21">
        <f t="shared" si="63"/>
        <v>2.625</v>
      </c>
      <c r="BP20" s="21">
        <f t="shared" si="64"/>
        <v>1.6666666666666665</v>
      </c>
      <c r="BQ20" s="21">
        <f t="shared" si="65"/>
        <v>0.15</v>
      </c>
      <c r="BR20" s="21">
        <f t="shared" si="66"/>
        <v>0</v>
      </c>
      <c r="BS20" s="21">
        <f t="shared" si="67"/>
        <v>0</v>
      </c>
      <c r="BU20" s="21">
        <f t="shared" si="68"/>
        <v>1.5</v>
      </c>
      <c r="BV20" s="21">
        <f t="shared" si="69"/>
        <v>2.25</v>
      </c>
      <c r="BW20" s="21">
        <f t="shared" si="70"/>
        <v>1</v>
      </c>
      <c r="BX20" s="21">
        <f t="shared" si="71"/>
        <v>3.375</v>
      </c>
      <c r="BY20" s="21">
        <f t="shared" si="72"/>
        <v>12</v>
      </c>
      <c r="BZ20" s="21">
        <f t="shared" si="73"/>
        <v>3.75</v>
      </c>
      <c r="CA20" s="21">
        <f t="shared" si="74"/>
        <v>2.7857142857142856</v>
      </c>
      <c r="CB20" s="21">
        <f t="shared" si="75"/>
        <v>2.4375</v>
      </c>
      <c r="CC20" s="21">
        <f t="shared" si="76"/>
        <v>1.5</v>
      </c>
      <c r="CD20" s="21">
        <f t="shared" si="77"/>
        <v>0.15</v>
      </c>
      <c r="CE20" s="21">
        <f t="shared" si="78"/>
        <v>0</v>
      </c>
      <c r="CF20" s="21">
        <f t="shared" si="79"/>
        <v>0</v>
      </c>
      <c r="CH20" s="21">
        <f t="shared" si="80"/>
        <v>0</v>
      </c>
      <c r="CI20" s="21">
        <f t="shared" si="81"/>
        <v>1.5</v>
      </c>
      <c r="CJ20" s="21">
        <f t="shared" si="82"/>
        <v>5.5</v>
      </c>
      <c r="CK20" s="21">
        <f t="shared" si="83"/>
        <v>5.25</v>
      </c>
      <c r="CL20" s="21">
        <f t="shared" si="84"/>
        <v>3</v>
      </c>
      <c r="CM20" s="21">
        <f t="shared" si="85"/>
        <v>1.75</v>
      </c>
      <c r="CN20" s="21">
        <f t="shared" si="86"/>
        <v>1.2857142857142856</v>
      </c>
      <c r="CO20" s="21">
        <f t="shared" si="87"/>
        <v>0.1875</v>
      </c>
      <c r="CP20" s="21">
        <f t="shared" si="88"/>
        <v>0.16666666666666666</v>
      </c>
      <c r="CQ20" s="21">
        <f t="shared" si="89"/>
        <v>0</v>
      </c>
      <c r="CR20" s="21">
        <f t="shared" si="90"/>
        <v>0</v>
      </c>
      <c r="CS20" s="21">
        <f t="shared" si="91"/>
        <v>0</v>
      </c>
    </row>
    <row r="21" spans="1:97" s="21" customFormat="1" x14ac:dyDescent="0.25">
      <c r="A21" s="21" t="s">
        <v>301</v>
      </c>
      <c r="B21" s="21">
        <f>COUNTIF(Simplified!$Q$3:$Q$463,"&gt;0")</f>
        <v>134</v>
      </c>
      <c r="D21" s="22">
        <f t="shared" si="94"/>
        <v>0.33583959899749372</v>
      </c>
      <c r="E21" s="21">
        <f>COUNTIF(Simplified!$Q$3:$Q$463,Analysis!E$4)</f>
        <v>12</v>
      </c>
      <c r="F21" s="21">
        <f>COUNTIF(Simplified!$Q$3:$Q$463,Analysis!F$4)</f>
        <v>12</v>
      </c>
      <c r="G21" s="21">
        <f>COUNTIF(Simplified!$Q$3:$Q$463,Analysis!G$4)</f>
        <v>25</v>
      </c>
      <c r="H21" s="21">
        <f>COUNTIF(Simplified!$Q$3:$Q$463,Analysis!H$4)</f>
        <v>21</v>
      </c>
      <c r="I21" s="21">
        <f>COUNTIF(Simplified!$Q$3:$Q$463,Analysis!I$4)</f>
        <v>43</v>
      </c>
      <c r="J21" s="21">
        <f>COUNTIF(Simplified!$Q$3:$Q$463,Analysis!J$4)</f>
        <v>9</v>
      </c>
      <c r="K21" s="21">
        <f>COUNTIF(Simplified!$Q$3:$Q$463,Analysis!K$4)</f>
        <v>3</v>
      </c>
      <c r="L21" s="21">
        <f>COUNTIF(Simplified!$Q$3:$Q$463,Analysis!L$4)</f>
        <v>3</v>
      </c>
      <c r="M21" s="21">
        <f>COUNTIF(Simplified!$Q$3:$Q$463,Analysis!M$4)</f>
        <v>4</v>
      </c>
      <c r="N21" s="21">
        <f>COUNTIF(Simplified!$Q$3:$Q$463,Analysis!N$4)</f>
        <v>2</v>
      </c>
      <c r="O21" s="21">
        <f>COUNTIF(Simplified!$Q$3:$Q$463,Analysis!O$4)</f>
        <v>0</v>
      </c>
      <c r="P21" s="21">
        <f>COUNTIF(Simplified!$Q$3:$Q$463,Analysis!P$4)</f>
        <v>0</v>
      </c>
      <c r="R21" s="21">
        <f>COUNTIFS(Simplified!$A$3:$A$463,Analysis!$R$2,Simplified!$Q$3:$Q$463,Analysis!R$4)</f>
        <v>9</v>
      </c>
      <c r="S21" s="21">
        <f>COUNTIFS(Simplified!$A$3:$A$463,Analysis!$R$2,Simplified!$Q$3:$Q$463,Analysis!S$4)</f>
        <v>9</v>
      </c>
      <c r="T21" s="21">
        <f>COUNTIFS(Simplified!$A$3:$A$463,Analysis!$R$2,Simplified!$Q$3:$Q$463,Analysis!T$4)</f>
        <v>13</v>
      </c>
      <c r="U21" s="21">
        <f>COUNTIFS(Simplified!$A$3:$A$463,Analysis!$R$2,Simplified!$Q$3:$Q$463,Analysis!U$4)</f>
        <v>11</v>
      </c>
      <c r="V21" s="21">
        <f>COUNTIFS(Simplified!$A$3:$A$463,Analysis!$R$2,Simplified!$Q$3:$Q$463,Analysis!V$4)</f>
        <v>39</v>
      </c>
      <c r="W21" s="21">
        <f>COUNTIFS(Simplified!$A$3:$A$463,Analysis!$R$2,Simplified!$Q$3:$Q$463,Analysis!W$4)</f>
        <v>7</v>
      </c>
      <c r="X21" s="21">
        <f>COUNTIFS(Simplified!$A$3:$A$463,Analysis!$R$2,Simplified!$Q$3:$Q$463,Analysis!X$4)</f>
        <v>3</v>
      </c>
      <c r="Y21" s="21">
        <f>COUNTIFS(Simplified!$A$3:$A$463,Analysis!$R$2,Simplified!$Q$3:$Q$463,Analysis!Y$4)</f>
        <v>3</v>
      </c>
      <c r="Z21" s="21">
        <f>COUNTIFS(Simplified!$A$3:$A$463,Analysis!$R$2,Simplified!$Q$3:$Q$463,Analysis!Z$4)</f>
        <v>4</v>
      </c>
      <c r="AA21" s="21">
        <f>COUNTIFS(Simplified!$A$3:$A$463,Analysis!$R$2,Simplified!$Q$3:$Q$463,Analysis!AA$4)</f>
        <v>2</v>
      </c>
      <c r="AB21" s="21">
        <f>COUNTIFS(Simplified!$A$3:$A$463,Analysis!$R$2,Simplified!$Q$3:$Q$463,Analysis!AB$4)</f>
        <v>0</v>
      </c>
      <c r="AC21" s="21">
        <f>COUNTIFS(Simplified!$A$3:$A$463,Analysis!$R$2,Simplified!$Q$3:$Q$463,Analysis!AC$4)</f>
        <v>0</v>
      </c>
      <c r="AE21" s="21">
        <f>COUNTIFS(Simplified!$A$3:$A$463,Analysis!$AE$2,Simplified!$Q$3:$Q$463,Analysis!AE$4)</f>
        <v>3</v>
      </c>
      <c r="AF21" s="21">
        <f>COUNTIFS(Simplified!$A$3:$A$463,Analysis!$AE$2,Simplified!$Q$3:$Q$463,Analysis!AF$4)</f>
        <v>3</v>
      </c>
      <c r="AG21" s="21">
        <f>COUNTIFS(Simplified!$A$3:$A$463,Analysis!$AE$2,Simplified!$Q$3:$Q$463,Analysis!AG$4)</f>
        <v>12</v>
      </c>
      <c r="AH21" s="21">
        <f>COUNTIFS(Simplified!$A$3:$A$463,Analysis!$AE$2,Simplified!$Q$3:$Q$463,Analysis!AH$4)</f>
        <v>10</v>
      </c>
      <c r="AI21" s="21">
        <f>COUNTIFS(Simplified!$A$3:$A$463,Analysis!$AE$2,Simplified!$Q$3:$Q$463,Analysis!AI$4)</f>
        <v>4</v>
      </c>
      <c r="AJ21" s="21">
        <f>COUNTIFS(Simplified!$A$3:$A$463,Analysis!$AE$2,Simplified!$Q$3:$Q$463,Analysis!AJ$4)</f>
        <v>2</v>
      </c>
      <c r="AK21" s="21">
        <f>COUNTIFS(Simplified!$A$3:$A$463,Analysis!$AE$2,Simplified!$Q$3:$Q$463,Analysis!AK$4)</f>
        <v>0</v>
      </c>
      <c r="AL21" s="21">
        <f>COUNTIFS(Simplified!$A$3:$A$463,Analysis!$AE$2,Simplified!$Q$3:$Q$463,Analysis!AL$4)</f>
        <v>0</v>
      </c>
      <c r="AM21" s="21">
        <f>COUNTIFS(Simplified!$A$3:$A$463,Analysis!$AE$2,Simplified!$Q$3:$Q$463,Analysis!AM$4)</f>
        <v>0</v>
      </c>
      <c r="AN21" s="21">
        <f>COUNTIFS(Simplified!$A$3:$A$463,Analysis!$AE$2,Simplified!$Q$3:$Q$463,Analysis!AN$4)</f>
        <v>0</v>
      </c>
      <c r="AO21" s="21">
        <f>COUNTIFS(Simplified!$A$3:$A$463,Analysis!$AE$2,Simplified!$Q$3:$Q$463,Analysis!AO$4)</f>
        <v>0</v>
      </c>
      <c r="AP21" s="21">
        <f>COUNTIFS(Simplified!$A$3:$A$463,Analysis!$AE$2,Simplified!$Q$3:$Q$463,Analysis!AP$4)</f>
        <v>0</v>
      </c>
      <c r="AR21" s="21">
        <f t="shared" si="51"/>
        <v>64.697023809523813</v>
      </c>
      <c r="AT21" s="38">
        <f t="shared" si="95"/>
        <v>0.45141957670199695</v>
      </c>
      <c r="AU21" s="39"/>
      <c r="AV21" s="55">
        <f t="shared" si="52"/>
        <v>12</v>
      </c>
      <c r="AW21" s="21">
        <f t="shared" si="46"/>
        <v>46.49702380952381</v>
      </c>
      <c r="AY21" s="38">
        <f>AW21/$AX$19</f>
        <v>0.44894452203198909</v>
      </c>
      <c r="AZ21" s="39"/>
      <c r="BA21" s="55">
        <f t="shared" si="53"/>
        <v>12</v>
      </c>
      <c r="BB21" s="21">
        <f t="shared" si="54"/>
        <v>18.2</v>
      </c>
      <c r="BD21" s="38">
        <f>BB21/$BC$19</f>
        <v>0.45786849159166809</v>
      </c>
      <c r="BE21" s="39"/>
      <c r="BF21" s="55">
        <f t="shared" si="55"/>
        <v>11</v>
      </c>
      <c r="BG21" s="69"/>
      <c r="BH21" s="21">
        <f t="shared" si="56"/>
        <v>18</v>
      </c>
      <c r="BI21" s="21">
        <f t="shared" si="57"/>
        <v>9</v>
      </c>
      <c r="BJ21" s="21">
        <f t="shared" si="58"/>
        <v>12.5</v>
      </c>
      <c r="BK21" s="21">
        <f t="shared" si="59"/>
        <v>7.875</v>
      </c>
      <c r="BL21" s="21">
        <f t="shared" si="60"/>
        <v>12.9</v>
      </c>
      <c r="BM21" s="21">
        <f t="shared" si="61"/>
        <v>2.25</v>
      </c>
      <c r="BN21" s="21">
        <f t="shared" si="62"/>
        <v>0.64285714285714279</v>
      </c>
      <c r="BO21" s="21">
        <f t="shared" si="63"/>
        <v>0.5625</v>
      </c>
      <c r="BP21" s="21">
        <f t="shared" si="64"/>
        <v>0.66666666666666663</v>
      </c>
      <c r="BQ21" s="21">
        <f t="shared" si="65"/>
        <v>0.3</v>
      </c>
      <c r="BR21" s="21">
        <f t="shared" si="66"/>
        <v>0</v>
      </c>
      <c r="BS21" s="21">
        <f t="shared" si="67"/>
        <v>0</v>
      </c>
      <c r="BU21" s="21">
        <f t="shared" si="68"/>
        <v>13.5</v>
      </c>
      <c r="BV21" s="21">
        <f t="shared" si="69"/>
        <v>6.75</v>
      </c>
      <c r="BW21" s="21">
        <f t="shared" si="70"/>
        <v>6.5</v>
      </c>
      <c r="BX21" s="21">
        <f t="shared" si="71"/>
        <v>4.125</v>
      </c>
      <c r="BY21" s="21">
        <f t="shared" si="72"/>
        <v>11.7</v>
      </c>
      <c r="BZ21" s="21">
        <f t="shared" si="73"/>
        <v>1.75</v>
      </c>
      <c r="CA21" s="21">
        <f t="shared" si="74"/>
        <v>0.64285714285714279</v>
      </c>
      <c r="CB21" s="21">
        <f t="shared" si="75"/>
        <v>0.5625</v>
      </c>
      <c r="CC21" s="21">
        <f t="shared" si="76"/>
        <v>0.66666666666666663</v>
      </c>
      <c r="CD21" s="21">
        <f t="shared" si="77"/>
        <v>0.3</v>
      </c>
      <c r="CE21" s="21">
        <f t="shared" si="78"/>
        <v>0</v>
      </c>
      <c r="CF21" s="21">
        <f t="shared" si="79"/>
        <v>0</v>
      </c>
      <c r="CH21" s="21">
        <f t="shared" si="80"/>
        <v>4.5</v>
      </c>
      <c r="CI21" s="21">
        <f t="shared" si="81"/>
        <v>2.25</v>
      </c>
      <c r="CJ21" s="21">
        <f t="shared" si="82"/>
        <v>6</v>
      </c>
      <c r="CK21" s="21">
        <f t="shared" si="83"/>
        <v>3.75</v>
      </c>
      <c r="CL21" s="21">
        <f t="shared" si="84"/>
        <v>1.2</v>
      </c>
      <c r="CM21" s="21">
        <f t="shared" si="85"/>
        <v>0.5</v>
      </c>
      <c r="CN21" s="21">
        <f t="shared" si="86"/>
        <v>0</v>
      </c>
      <c r="CO21" s="21">
        <f t="shared" si="87"/>
        <v>0</v>
      </c>
      <c r="CP21" s="21">
        <f t="shared" si="88"/>
        <v>0</v>
      </c>
      <c r="CQ21" s="21">
        <f t="shared" si="89"/>
        <v>0</v>
      </c>
      <c r="CR21" s="21">
        <f t="shared" si="90"/>
        <v>0</v>
      </c>
      <c r="CS21" s="21">
        <f t="shared" si="91"/>
        <v>0</v>
      </c>
    </row>
    <row r="22" spans="1:97" s="25" customFormat="1" x14ac:dyDescent="0.25">
      <c r="A22" s="25" t="s">
        <v>302</v>
      </c>
      <c r="B22" s="25">
        <f>COUNTIF(Simplified!$R$3:$R$463,"&gt;0")</f>
        <v>106</v>
      </c>
      <c r="C22" s="25">
        <f>SUM(B22:B24)</f>
        <v>430</v>
      </c>
      <c r="D22" s="26">
        <f>B22/$C$22</f>
        <v>0.24651162790697675</v>
      </c>
      <c r="E22" s="25">
        <f>COUNTIF(Simplified!$R$3:$R$463,Analysis!E$4)</f>
        <v>2</v>
      </c>
      <c r="F22" s="25">
        <f>COUNTIF(Simplified!$R$3:$R$463,Analysis!F$4)</f>
        <v>3</v>
      </c>
      <c r="G22" s="25">
        <f>COUNTIF(Simplified!$R$3:$R$463,Analysis!G$4)</f>
        <v>4</v>
      </c>
      <c r="H22" s="25">
        <f>COUNTIF(Simplified!$R$3:$R$463,Analysis!H$4)</f>
        <v>2</v>
      </c>
      <c r="I22" s="25">
        <f>COUNTIF(Simplified!$R$3:$R$463,Analysis!I$4)</f>
        <v>6</v>
      </c>
      <c r="J22" s="25">
        <f>COUNTIF(Simplified!$R$3:$R$463,Analysis!J$4)</f>
        <v>41</v>
      </c>
      <c r="K22" s="25">
        <f>COUNTIF(Simplified!$R$3:$R$463,Analysis!K$4)</f>
        <v>11</v>
      </c>
      <c r="L22" s="25">
        <f>COUNTIF(Simplified!$R$3:$R$463,Analysis!L$4)</f>
        <v>15</v>
      </c>
      <c r="M22" s="25">
        <f>COUNTIF(Simplified!$R$3:$R$463,Analysis!M$4)</f>
        <v>17</v>
      </c>
      <c r="N22" s="25">
        <f>COUNTIF(Simplified!$R$3:$R$463,Analysis!N$4)</f>
        <v>3</v>
      </c>
      <c r="O22" s="25">
        <f>COUNTIF(Simplified!$R$3:$R$463,Analysis!O$4)</f>
        <v>0</v>
      </c>
      <c r="P22" s="25">
        <f>COUNTIF(Simplified!$R$3:$R$463,Analysis!P$4)</f>
        <v>2</v>
      </c>
      <c r="R22" s="25">
        <f>COUNTIFS(Simplified!$A$3:$A$463,Analysis!$R$2,Simplified!$R$3:$R$463,Analysis!R$4)</f>
        <v>2</v>
      </c>
      <c r="S22" s="25">
        <f>COUNTIFS(Simplified!$A$3:$A$463,Analysis!$R$2,Simplified!$R$3:$R$463,Analysis!S$4)</f>
        <v>3</v>
      </c>
      <c r="T22" s="25">
        <f>COUNTIFS(Simplified!$A$3:$A$463,Analysis!$R$2,Simplified!$R$3:$R$463,Analysis!T$4)</f>
        <v>3</v>
      </c>
      <c r="U22" s="25">
        <f>COUNTIFS(Simplified!$A$3:$A$463,Analysis!$R$2,Simplified!$R$3:$R$463,Analysis!U$4)</f>
        <v>2</v>
      </c>
      <c r="V22" s="25">
        <f>COUNTIFS(Simplified!$A$3:$A$463,Analysis!$R$2,Simplified!$R$3:$R$463,Analysis!V$4)</f>
        <v>5</v>
      </c>
      <c r="W22" s="25">
        <f>COUNTIFS(Simplified!$A$3:$A$463,Analysis!$R$2,Simplified!$R$3:$R$463,Analysis!W$4)</f>
        <v>38</v>
      </c>
      <c r="X22" s="25">
        <f>COUNTIFS(Simplified!$A$3:$A$463,Analysis!$R$2,Simplified!$R$3:$R$463,Analysis!X$4)</f>
        <v>10</v>
      </c>
      <c r="Y22" s="25">
        <f>COUNTIFS(Simplified!$A$3:$A$463,Analysis!$R$2,Simplified!$R$3:$R$463,Analysis!Y$4)</f>
        <v>5</v>
      </c>
      <c r="Z22" s="25">
        <f>COUNTIFS(Simplified!$A$3:$A$463,Analysis!$R$2,Simplified!$R$3:$R$463,Analysis!Z$4)</f>
        <v>8</v>
      </c>
      <c r="AA22" s="25">
        <f>COUNTIFS(Simplified!$A$3:$A$463,Analysis!$R$2,Simplified!$R$3:$R$463,Analysis!AA$4)</f>
        <v>3</v>
      </c>
      <c r="AB22" s="25">
        <f>COUNTIFS(Simplified!$A$3:$A$463,Analysis!$R$2,Simplified!$R$3:$R$463,Analysis!AB$4)</f>
        <v>0</v>
      </c>
      <c r="AC22" s="25">
        <f>COUNTIFS(Simplified!$A$3:$A$463,Analysis!$R$2,Simplified!$R$3:$R$463,Analysis!AC$4)</f>
        <v>2</v>
      </c>
      <c r="AE22" s="25">
        <f>COUNTIFS(Simplified!$A$3:$A$463,Analysis!$AE$2,Simplified!$R$3:$R$463,Analysis!AE$4)</f>
        <v>0</v>
      </c>
      <c r="AF22" s="25">
        <f>COUNTIFS(Simplified!$A$3:$A$463,Analysis!$AE$2,Simplified!$R$3:$R$463,Analysis!AF$4)</f>
        <v>0</v>
      </c>
      <c r="AG22" s="25">
        <f>COUNTIFS(Simplified!$A$3:$A$463,Analysis!$AE$2,Simplified!$R$3:$R$463,Analysis!AG$4)</f>
        <v>1</v>
      </c>
      <c r="AH22" s="25">
        <f>COUNTIFS(Simplified!$A$3:$A$463,Analysis!$AE$2,Simplified!$R$3:$R$463,Analysis!AH$4)</f>
        <v>0</v>
      </c>
      <c r="AI22" s="25">
        <f>COUNTIFS(Simplified!$A$3:$A$463,Analysis!$AE$2,Simplified!$R$3:$R$463,Analysis!AI$4)</f>
        <v>1</v>
      </c>
      <c r="AJ22" s="25">
        <f>COUNTIFS(Simplified!$A$3:$A$463,Analysis!$AE$2,Simplified!$R$3:$R$463,Analysis!AJ$4)</f>
        <v>3</v>
      </c>
      <c r="AK22" s="25">
        <f>COUNTIFS(Simplified!$A$3:$A$463,Analysis!$AE$2,Simplified!$R$3:$R$463,Analysis!AK$4)</f>
        <v>1</v>
      </c>
      <c r="AL22" s="25">
        <f>COUNTIFS(Simplified!$A$3:$A$463,Analysis!$AE$2,Simplified!$R$3:$R$463,Analysis!AL$4)</f>
        <v>10</v>
      </c>
      <c r="AM22" s="25">
        <f>COUNTIFS(Simplified!$A$3:$A$463,Analysis!$AE$2,Simplified!$R$3:$R$463,Analysis!AM$4)</f>
        <v>9</v>
      </c>
      <c r="AN22" s="25">
        <f>COUNTIFS(Simplified!$A$3:$A$463,Analysis!$AE$2,Simplified!$R$3:$R$463,Analysis!AN$4)</f>
        <v>0</v>
      </c>
      <c r="AO22" s="25">
        <f>COUNTIFS(Simplified!$A$3:$A$463,Analysis!$AE$2,Simplified!$R$3:$R$463,Analysis!AO$4)</f>
        <v>0</v>
      </c>
      <c r="AP22" s="25">
        <f>COUNTIFS(Simplified!$A$3:$A$463,Analysis!$AE$2,Simplified!$R$3:$R$463,Analysis!AP$4)</f>
        <v>0</v>
      </c>
      <c r="AR22" s="25">
        <f t="shared" si="51"/>
        <v>28.75297619047619</v>
      </c>
      <c r="AS22" s="25">
        <f>SUM(AR22:AR24)</f>
        <v>177.8672619047619</v>
      </c>
      <c r="AT22" s="40">
        <f>AR22/$AS$22</f>
        <v>0.1616541227574067</v>
      </c>
      <c r="AU22" s="41">
        <f>AS22/AS25</f>
        <v>0.35171146235078149</v>
      </c>
      <c r="AV22" s="56">
        <f t="shared" si="52"/>
        <v>24</v>
      </c>
      <c r="AW22" s="25">
        <f t="shared" si="46"/>
        <v>23.613690476190474</v>
      </c>
      <c r="AX22" s="25">
        <f>SUM(AW22:AW24)</f>
        <v>142.64761904761906</v>
      </c>
      <c r="AY22" s="40">
        <f>AW22/$AX$22</f>
        <v>0.16553862331419411</v>
      </c>
      <c r="AZ22" s="41">
        <f>AX22/AX25</f>
        <v>0.37546000875651009</v>
      </c>
      <c r="BA22" s="56">
        <f t="shared" si="53"/>
        <v>24</v>
      </c>
      <c r="BB22" s="25">
        <f t="shared" si="54"/>
        <v>5.1392857142857142</v>
      </c>
      <c r="BC22" s="25">
        <f>SUM(BB22:BB24)</f>
        <v>35.219642857142858</v>
      </c>
      <c r="BD22" s="40">
        <f>BB22/$BC$22</f>
        <v>0.14592100593216042</v>
      </c>
      <c r="BE22" s="41">
        <f>BC22/BC25</f>
        <v>0.27998391141816115</v>
      </c>
      <c r="BF22" s="56">
        <f t="shared" si="55"/>
        <v>25</v>
      </c>
      <c r="BG22" s="70"/>
      <c r="BH22" s="25">
        <f t="shared" si="56"/>
        <v>3</v>
      </c>
      <c r="BI22" s="25">
        <f t="shared" si="57"/>
        <v>2.25</v>
      </c>
      <c r="BJ22" s="25">
        <f t="shared" si="58"/>
        <v>2</v>
      </c>
      <c r="BK22" s="25">
        <f t="shared" si="59"/>
        <v>0.75</v>
      </c>
      <c r="BL22" s="25">
        <f t="shared" si="60"/>
        <v>1.7999999999999998</v>
      </c>
      <c r="BM22" s="25">
        <f t="shared" si="61"/>
        <v>10.25</v>
      </c>
      <c r="BN22" s="25">
        <f t="shared" si="62"/>
        <v>2.3571428571428572</v>
      </c>
      <c r="BO22" s="25">
        <f t="shared" si="63"/>
        <v>2.8125</v>
      </c>
      <c r="BP22" s="25">
        <f t="shared" si="64"/>
        <v>2.833333333333333</v>
      </c>
      <c r="BQ22" s="25">
        <f t="shared" si="65"/>
        <v>0.44999999999999996</v>
      </c>
      <c r="BR22" s="25">
        <f t="shared" si="66"/>
        <v>0</v>
      </c>
      <c r="BS22" s="25">
        <f t="shared" si="67"/>
        <v>0.25</v>
      </c>
      <c r="BU22" s="25">
        <f t="shared" si="68"/>
        <v>3</v>
      </c>
      <c r="BV22" s="25">
        <f t="shared" si="69"/>
        <v>2.25</v>
      </c>
      <c r="BW22" s="25">
        <f t="shared" si="70"/>
        <v>1.5</v>
      </c>
      <c r="BX22" s="25">
        <f t="shared" si="71"/>
        <v>0.75</v>
      </c>
      <c r="BY22" s="25">
        <f t="shared" si="72"/>
        <v>1.5</v>
      </c>
      <c r="BZ22" s="25">
        <f t="shared" si="73"/>
        <v>9.5</v>
      </c>
      <c r="CA22" s="25">
        <f t="shared" si="74"/>
        <v>2.1428571428571428</v>
      </c>
      <c r="CB22" s="25">
        <f t="shared" si="75"/>
        <v>0.9375</v>
      </c>
      <c r="CC22" s="25">
        <f t="shared" si="76"/>
        <v>1.3333333333333333</v>
      </c>
      <c r="CD22" s="25">
        <f t="shared" si="77"/>
        <v>0.44999999999999996</v>
      </c>
      <c r="CE22" s="25">
        <f t="shared" si="78"/>
        <v>0</v>
      </c>
      <c r="CF22" s="25">
        <f t="shared" si="79"/>
        <v>0.25</v>
      </c>
      <c r="CH22" s="25">
        <f t="shared" si="80"/>
        <v>0</v>
      </c>
      <c r="CI22" s="25">
        <f t="shared" si="81"/>
        <v>0</v>
      </c>
      <c r="CJ22" s="25">
        <f t="shared" si="82"/>
        <v>0.5</v>
      </c>
      <c r="CK22" s="25">
        <f t="shared" si="83"/>
        <v>0</v>
      </c>
      <c r="CL22" s="25">
        <f t="shared" si="84"/>
        <v>0.3</v>
      </c>
      <c r="CM22" s="25">
        <f t="shared" si="85"/>
        <v>0.75</v>
      </c>
      <c r="CN22" s="25">
        <f t="shared" si="86"/>
        <v>0.21428571428571427</v>
      </c>
      <c r="CO22" s="25">
        <f t="shared" si="87"/>
        <v>1.875</v>
      </c>
      <c r="CP22" s="25">
        <f t="shared" si="88"/>
        <v>1.5</v>
      </c>
      <c r="CQ22" s="25">
        <f t="shared" si="89"/>
        <v>0</v>
      </c>
      <c r="CR22" s="25">
        <f t="shared" si="90"/>
        <v>0</v>
      </c>
      <c r="CS22" s="25">
        <f t="shared" si="91"/>
        <v>0</v>
      </c>
    </row>
    <row r="23" spans="1:97" s="25" customFormat="1" x14ac:dyDescent="0.25">
      <c r="A23" s="25" t="s">
        <v>303</v>
      </c>
      <c r="B23" s="25">
        <f>COUNTIF(Simplified!$S$3:$S$463,"&gt;0")</f>
        <v>145</v>
      </c>
      <c r="D23" s="26">
        <f t="shared" ref="D23:D24" si="96">B23/$C$22</f>
        <v>0.33720930232558138</v>
      </c>
      <c r="E23" s="25">
        <f>COUNTIF(Simplified!$S$3:$S$463,Analysis!E$4)</f>
        <v>4</v>
      </c>
      <c r="F23" s="25">
        <f>COUNTIF(Simplified!$S$3:$S$463,Analysis!F$4)</f>
        <v>7</v>
      </c>
      <c r="G23" s="25">
        <f>COUNTIF(Simplified!$S$3:$S$463,Analysis!G$4)</f>
        <v>11</v>
      </c>
      <c r="H23" s="25">
        <f>COUNTIF(Simplified!$S$3:$S$463,Analysis!H$4)</f>
        <v>19</v>
      </c>
      <c r="I23" s="25">
        <f>COUNTIF(Simplified!$S$3:$S$463,Analysis!I$4)</f>
        <v>24</v>
      </c>
      <c r="J23" s="25">
        <f>COUNTIF(Simplified!$S$3:$S$463,Analysis!J$4)</f>
        <v>37</v>
      </c>
      <c r="K23" s="25">
        <f>COUNTIF(Simplified!$S$3:$S$463,Analysis!K$4)</f>
        <v>18</v>
      </c>
      <c r="L23" s="25">
        <f>COUNTIF(Simplified!$S$3:$S$463,Analysis!L$4)</f>
        <v>15</v>
      </c>
      <c r="M23" s="25">
        <f>COUNTIF(Simplified!$S$3:$S$463,Analysis!M$4)</f>
        <v>8</v>
      </c>
      <c r="N23" s="25">
        <f>COUNTIF(Simplified!$S$3:$S$463,Analysis!N$4)</f>
        <v>1</v>
      </c>
      <c r="O23" s="25">
        <f>COUNTIF(Simplified!$S$3:$S$463,Analysis!O$4)</f>
        <v>0</v>
      </c>
      <c r="P23" s="25">
        <f>COUNTIF(Simplified!$S$3:$S$463,Analysis!P$4)</f>
        <v>1</v>
      </c>
      <c r="R23" s="25">
        <f>COUNTIFS(Simplified!$A$3:$A$463,Analysis!$R$2,Simplified!$S$3:$S$463,Analysis!R$4)</f>
        <v>4</v>
      </c>
      <c r="S23" s="25">
        <f>COUNTIFS(Simplified!$A$3:$A$463,Analysis!$R$2,Simplified!$S$3:$S$463,Analysis!S$4)</f>
        <v>7</v>
      </c>
      <c r="T23" s="25">
        <f>COUNTIFS(Simplified!$A$3:$A$463,Analysis!$R$2,Simplified!$S$3:$S$463,Analysis!T$4)</f>
        <v>8</v>
      </c>
      <c r="U23" s="25">
        <f>COUNTIFS(Simplified!$A$3:$A$463,Analysis!$R$2,Simplified!$S$3:$S$463,Analysis!U$4)</f>
        <v>10</v>
      </c>
      <c r="V23" s="25">
        <f>COUNTIFS(Simplified!$A$3:$A$463,Analysis!$R$2,Simplified!$S$3:$S$463,Analysis!V$4)</f>
        <v>11</v>
      </c>
      <c r="W23" s="25">
        <f>COUNTIFS(Simplified!$A$3:$A$463,Analysis!$R$2,Simplified!$S$3:$S$463,Analysis!W$4)</f>
        <v>26</v>
      </c>
      <c r="X23" s="25">
        <f>COUNTIFS(Simplified!$A$3:$A$463,Analysis!$R$2,Simplified!$S$3:$S$463,Analysis!X$4)</f>
        <v>10</v>
      </c>
      <c r="Y23" s="25">
        <f>COUNTIFS(Simplified!$A$3:$A$463,Analysis!$R$2,Simplified!$S$3:$S$463,Analysis!Y$4)</f>
        <v>13</v>
      </c>
      <c r="Z23" s="25">
        <f>COUNTIFS(Simplified!$A$3:$A$463,Analysis!$R$2,Simplified!$S$3:$S$463,Analysis!Z$4)</f>
        <v>8</v>
      </c>
      <c r="AA23" s="25">
        <f>COUNTIFS(Simplified!$A$3:$A$463,Analysis!$R$2,Simplified!$S$3:$S$463,Analysis!AA$4)</f>
        <v>1</v>
      </c>
      <c r="AB23" s="25">
        <f>COUNTIFS(Simplified!$A$3:$A$463,Analysis!$R$2,Simplified!$S$3:$S$463,Analysis!AB$4)</f>
        <v>0</v>
      </c>
      <c r="AC23" s="25">
        <f>COUNTIFS(Simplified!$A$3:$A$463,Analysis!$R$2,Simplified!$S$3:$S$463,Analysis!AC$4)</f>
        <v>1</v>
      </c>
      <c r="AE23" s="25">
        <f>COUNTIFS(Simplified!$A$3:$A$463,Analysis!$AE$2,Simplified!$S$3:$S$463,Analysis!AE$4)</f>
        <v>0</v>
      </c>
      <c r="AF23" s="25">
        <f>COUNTIFS(Simplified!$A$3:$A$463,Analysis!$AE$2,Simplified!$S$3:$S$463,Analysis!AF$4)</f>
        <v>0</v>
      </c>
      <c r="AG23" s="25">
        <f>COUNTIFS(Simplified!$A$3:$A$463,Analysis!$AE$2,Simplified!$S$3:$S$463,Analysis!AG$4)</f>
        <v>3</v>
      </c>
      <c r="AH23" s="25">
        <f>COUNTIFS(Simplified!$A$3:$A$463,Analysis!$AE$2,Simplified!$S$3:$S$463,Analysis!AH$4)</f>
        <v>9</v>
      </c>
      <c r="AI23" s="25">
        <f>COUNTIFS(Simplified!$A$3:$A$463,Analysis!$AE$2,Simplified!$S$3:$S$463,Analysis!AI$4)</f>
        <v>13</v>
      </c>
      <c r="AJ23" s="25">
        <f>COUNTIFS(Simplified!$A$3:$A$463,Analysis!$AE$2,Simplified!$S$3:$S$463,Analysis!AJ$4)</f>
        <v>11</v>
      </c>
      <c r="AK23" s="25">
        <f>COUNTIFS(Simplified!$A$3:$A$463,Analysis!$AE$2,Simplified!$S$3:$S$463,Analysis!AK$4)</f>
        <v>8</v>
      </c>
      <c r="AL23" s="25">
        <f>COUNTIFS(Simplified!$A$3:$A$463,Analysis!$AE$2,Simplified!$S$3:$S$463,Analysis!AL$4)</f>
        <v>2</v>
      </c>
      <c r="AM23" s="25">
        <f>COUNTIFS(Simplified!$A$3:$A$463,Analysis!$AE$2,Simplified!$S$3:$S$463,Analysis!AM$4)</f>
        <v>0</v>
      </c>
      <c r="AN23" s="25">
        <f>COUNTIFS(Simplified!$A$3:$A$463,Analysis!$AE$2,Simplified!$S$3:$S$463,Analysis!AN$4)</f>
        <v>0</v>
      </c>
      <c r="AO23" s="25">
        <f>COUNTIFS(Simplified!$A$3:$A$463,Analysis!$AE$2,Simplified!$S$3:$S$463,Analysis!AO$4)</f>
        <v>0</v>
      </c>
      <c r="AP23" s="25">
        <f>COUNTIFS(Simplified!$A$3:$A$463,Analysis!$AE$2,Simplified!$S$3:$S$463,Analysis!AP$4)</f>
        <v>0</v>
      </c>
      <c r="AR23" s="25">
        <f t="shared" si="51"/>
        <v>48.602976190476191</v>
      </c>
      <c r="AT23" s="40">
        <f t="shared" ref="AT23:AT24" si="97">AR23/$AS$22</f>
        <v>0.27325419905828652</v>
      </c>
      <c r="AU23" s="41"/>
      <c r="AV23" s="56">
        <f t="shared" si="52"/>
        <v>16</v>
      </c>
      <c r="AW23" s="25">
        <f t="shared" si="46"/>
        <v>34.988690476190477</v>
      </c>
      <c r="AY23" s="40">
        <f>AW23/$AX$22</f>
        <v>0.24528057818133261</v>
      </c>
      <c r="AZ23" s="41"/>
      <c r="BA23" s="56">
        <f t="shared" si="53"/>
        <v>16</v>
      </c>
      <c r="BB23" s="25">
        <f t="shared" si="54"/>
        <v>13.614285714285714</v>
      </c>
      <c r="BD23" s="40">
        <f>BB23/$BC$22</f>
        <v>0.38655376971049027</v>
      </c>
      <c r="BE23" s="41"/>
      <c r="BF23" s="56">
        <f t="shared" si="55"/>
        <v>14</v>
      </c>
      <c r="BG23" s="70"/>
      <c r="BH23" s="25">
        <f t="shared" si="56"/>
        <v>6</v>
      </c>
      <c r="BI23" s="25">
        <f t="shared" si="57"/>
        <v>5.25</v>
      </c>
      <c r="BJ23" s="25">
        <f t="shared" si="58"/>
        <v>5.5</v>
      </c>
      <c r="BK23" s="25">
        <f t="shared" si="59"/>
        <v>7.125</v>
      </c>
      <c r="BL23" s="25">
        <f t="shared" si="60"/>
        <v>7.1999999999999993</v>
      </c>
      <c r="BM23" s="25">
        <f t="shared" si="61"/>
        <v>9.25</v>
      </c>
      <c r="BN23" s="25">
        <f t="shared" si="62"/>
        <v>3.8571428571428568</v>
      </c>
      <c r="BO23" s="25">
        <f t="shared" si="63"/>
        <v>2.8125</v>
      </c>
      <c r="BP23" s="25">
        <f t="shared" si="64"/>
        <v>1.3333333333333333</v>
      </c>
      <c r="BQ23" s="25">
        <f t="shared" si="65"/>
        <v>0.15</v>
      </c>
      <c r="BR23" s="25">
        <f t="shared" si="66"/>
        <v>0</v>
      </c>
      <c r="BS23" s="25">
        <f t="shared" si="67"/>
        <v>0.125</v>
      </c>
      <c r="BU23" s="25">
        <f t="shared" si="68"/>
        <v>6</v>
      </c>
      <c r="BV23" s="25">
        <f t="shared" si="69"/>
        <v>5.25</v>
      </c>
      <c r="BW23" s="25">
        <f t="shared" si="70"/>
        <v>4</v>
      </c>
      <c r="BX23" s="25">
        <f t="shared" si="71"/>
        <v>3.75</v>
      </c>
      <c r="BY23" s="25">
        <f t="shared" si="72"/>
        <v>3.3</v>
      </c>
      <c r="BZ23" s="25">
        <f t="shared" si="73"/>
        <v>6.5</v>
      </c>
      <c r="CA23" s="25">
        <f t="shared" si="74"/>
        <v>2.1428571428571428</v>
      </c>
      <c r="CB23" s="25">
        <f t="shared" si="75"/>
        <v>2.4375</v>
      </c>
      <c r="CC23" s="25">
        <f t="shared" si="76"/>
        <v>1.3333333333333333</v>
      </c>
      <c r="CD23" s="25">
        <f t="shared" si="77"/>
        <v>0.15</v>
      </c>
      <c r="CE23" s="25">
        <f t="shared" si="78"/>
        <v>0</v>
      </c>
      <c r="CF23" s="25">
        <f t="shared" si="79"/>
        <v>0.125</v>
      </c>
      <c r="CH23" s="25">
        <f t="shared" si="80"/>
        <v>0</v>
      </c>
      <c r="CI23" s="25">
        <f t="shared" si="81"/>
        <v>0</v>
      </c>
      <c r="CJ23" s="25">
        <f t="shared" si="82"/>
        <v>1.5</v>
      </c>
      <c r="CK23" s="25">
        <f t="shared" si="83"/>
        <v>3.375</v>
      </c>
      <c r="CL23" s="25">
        <f t="shared" si="84"/>
        <v>3.9</v>
      </c>
      <c r="CM23" s="25">
        <f t="shared" si="85"/>
        <v>2.75</v>
      </c>
      <c r="CN23" s="25">
        <f t="shared" si="86"/>
        <v>1.7142857142857142</v>
      </c>
      <c r="CO23" s="25">
        <f t="shared" si="87"/>
        <v>0.375</v>
      </c>
      <c r="CP23" s="25">
        <f t="shared" si="88"/>
        <v>0</v>
      </c>
      <c r="CQ23" s="25">
        <f t="shared" si="89"/>
        <v>0</v>
      </c>
      <c r="CR23" s="25">
        <f t="shared" si="90"/>
        <v>0</v>
      </c>
      <c r="CS23" s="25">
        <f t="shared" si="91"/>
        <v>0</v>
      </c>
    </row>
    <row r="24" spans="1:97" s="25" customFormat="1" x14ac:dyDescent="0.25">
      <c r="A24" s="25" t="s">
        <v>304</v>
      </c>
      <c r="B24" s="25">
        <f>COUNTIF(Simplified!$T$3:$T$463,"&gt;0")</f>
        <v>179</v>
      </c>
      <c r="D24" s="26">
        <f t="shared" si="96"/>
        <v>0.41627906976744183</v>
      </c>
      <c r="E24" s="25">
        <f>COUNTIF(Simplified!$T$3:$T$463,Analysis!E$4)</f>
        <v>30</v>
      </c>
      <c r="F24" s="25">
        <f>COUNTIF(Simplified!$T$3:$T$463,Analysis!F$4)</f>
        <v>24</v>
      </c>
      <c r="G24" s="25">
        <f>COUNTIF(Simplified!$T$3:$T$463,Analysis!G$4)</f>
        <v>18</v>
      </c>
      <c r="H24" s="25">
        <f>COUNTIF(Simplified!$T$3:$T$463,Analysis!H$4)</f>
        <v>19</v>
      </c>
      <c r="I24" s="25">
        <f>COUNTIF(Simplified!$T$3:$T$463,Analysis!I$4)</f>
        <v>20</v>
      </c>
      <c r="J24" s="25">
        <f>COUNTIF(Simplified!$T$3:$T$463,Analysis!J$4)</f>
        <v>43</v>
      </c>
      <c r="K24" s="25">
        <f>COUNTIF(Simplified!$T$3:$T$463,Analysis!K$4)</f>
        <v>11</v>
      </c>
      <c r="L24" s="25">
        <f>COUNTIF(Simplified!$T$3:$T$463,Analysis!L$4)</f>
        <v>7</v>
      </c>
      <c r="M24" s="25">
        <f>COUNTIF(Simplified!$T$3:$T$463,Analysis!M$4)</f>
        <v>4</v>
      </c>
      <c r="N24" s="25">
        <f>COUNTIF(Simplified!$T$3:$T$463,Analysis!N$4)</f>
        <v>2</v>
      </c>
      <c r="O24" s="25">
        <f>COUNTIF(Simplified!$T$3:$T$463,Analysis!O$4)</f>
        <v>0</v>
      </c>
      <c r="P24" s="25">
        <f>COUNTIF(Simplified!$T$3:$T$463,Analysis!P$4)</f>
        <v>0</v>
      </c>
      <c r="R24" s="25">
        <f>COUNTIFS(Simplified!$A$3:$A$463,Analysis!$R$2,Simplified!$T$3:$T$463,Analysis!R$4)</f>
        <v>26</v>
      </c>
      <c r="S24" s="25">
        <f>COUNTIFS(Simplified!$A$3:$A$463,Analysis!$R$2,Simplified!$T$3:$T$463,Analysis!S$4)</f>
        <v>22</v>
      </c>
      <c r="T24" s="25">
        <f>COUNTIFS(Simplified!$A$3:$A$463,Analysis!$R$2,Simplified!$T$3:$T$463,Analysis!T$4)</f>
        <v>14</v>
      </c>
      <c r="U24" s="25">
        <f>COUNTIFS(Simplified!$A$3:$A$463,Analysis!$R$2,Simplified!$T$3:$T$463,Analysis!U$4)</f>
        <v>11</v>
      </c>
      <c r="V24" s="25">
        <f>COUNTIFS(Simplified!$A$3:$A$463,Analysis!$R$2,Simplified!$T$3:$T$463,Analysis!V$4)</f>
        <v>13</v>
      </c>
      <c r="W24" s="25">
        <f>COUNTIFS(Simplified!$A$3:$A$463,Analysis!$R$2,Simplified!$T$3:$T$463,Analysis!W$4)</f>
        <v>38</v>
      </c>
      <c r="X24" s="25">
        <f>COUNTIFS(Simplified!$A$3:$A$463,Analysis!$R$2,Simplified!$T$3:$T$463,Analysis!X$4)</f>
        <v>9</v>
      </c>
      <c r="Y24" s="25">
        <f>COUNTIFS(Simplified!$A$3:$A$463,Analysis!$R$2,Simplified!$T$3:$T$463,Analysis!Y$4)</f>
        <v>6</v>
      </c>
      <c r="Z24" s="25">
        <f>COUNTIFS(Simplified!$A$3:$A$463,Analysis!$R$2,Simplified!$T$3:$T$463,Analysis!Z$4)</f>
        <v>4</v>
      </c>
      <c r="AA24" s="25">
        <f>COUNTIFS(Simplified!$A$3:$A$463,Analysis!$R$2,Simplified!$T$3:$T$463,Analysis!AA$4)</f>
        <v>2</v>
      </c>
      <c r="AB24" s="25">
        <f>COUNTIFS(Simplified!$A$3:$A$463,Analysis!$R$2,Simplified!$T$3:$T$463,Analysis!AB$4)</f>
        <v>0</v>
      </c>
      <c r="AC24" s="25">
        <f>COUNTIFS(Simplified!$A$3:$A$463,Analysis!$R$2,Simplified!$T$3:$T$463,Analysis!AC$4)</f>
        <v>0</v>
      </c>
      <c r="AE24" s="25">
        <f>COUNTIFS(Simplified!$A$3:$A$463,Analysis!$AE$2,Simplified!$T$3:$T$463,Analysis!AE$4)</f>
        <v>4</v>
      </c>
      <c r="AF24" s="25">
        <f>COUNTIFS(Simplified!$A$3:$A$463,Analysis!$AE$2,Simplified!$T$3:$T$463,Analysis!AF$4)</f>
        <v>2</v>
      </c>
      <c r="AG24" s="25">
        <f>COUNTIFS(Simplified!$A$3:$A$463,Analysis!$AE$2,Simplified!$T$3:$T$463,Analysis!AG$4)</f>
        <v>4</v>
      </c>
      <c r="AH24" s="25">
        <f>COUNTIFS(Simplified!$A$3:$A$463,Analysis!$AE$2,Simplified!$T$3:$T$463,Analysis!AH$4)</f>
        <v>8</v>
      </c>
      <c r="AI24" s="25">
        <f>COUNTIFS(Simplified!$A$3:$A$463,Analysis!$AE$2,Simplified!$T$3:$T$463,Analysis!AI$4)</f>
        <v>7</v>
      </c>
      <c r="AJ24" s="25">
        <f>COUNTIFS(Simplified!$A$3:$A$463,Analysis!$AE$2,Simplified!$T$3:$T$463,Analysis!AJ$4)</f>
        <v>5</v>
      </c>
      <c r="AK24" s="25">
        <f>COUNTIFS(Simplified!$A$3:$A$463,Analysis!$AE$2,Simplified!$T$3:$T$463,Analysis!AK$4)</f>
        <v>2</v>
      </c>
      <c r="AL24" s="25">
        <f>COUNTIFS(Simplified!$A$3:$A$463,Analysis!$AE$2,Simplified!$T$3:$T$463,Analysis!AL$4)</f>
        <v>1</v>
      </c>
      <c r="AM24" s="25">
        <f>COUNTIFS(Simplified!$A$3:$A$463,Analysis!$AE$2,Simplified!$T$3:$T$463,Analysis!AM$4)</f>
        <v>0</v>
      </c>
      <c r="AN24" s="25">
        <f>COUNTIFS(Simplified!$A$3:$A$463,Analysis!$AE$2,Simplified!$T$3:$T$463,Analysis!AN$4)</f>
        <v>0</v>
      </c>
      <c r="AO24" s="25">
        <f>COUNTIFS(Simplified!$A$3:$A$463,Analysis!$AE$2,Simplified!$T$3:$T$463,Analysis!AO$4)</f>
        <v>0</v>
      </c>
      <c r="AP24" s="25">
        <f>COUNTIFS(Simplified!$A$3:$A$463,Analysis!$AE$2,Simplified!$T$3:$T$463,Analysis!AP$4)</f>
        <v>0</v>
      </c>
      <c r="AR24" s="25">
        <f t="shared" si="51"/>
        <v>100.51130952380953</v>
      </c>
      <c r="AT24" s="40">
        <f t="shared" si="97"/>
        <v>0.56509167818430683</v>
      </c>
      <c r="AU24" s="41"/>
      <c r="AV24" s="56">
        <f t="shared" si="52"/>
        <v>5</v>
      </c>
      <c r="AW24" s="25">
        <f t="shared" si="46"/>
        <v>84.045238095238105</v>
      </c>
      <c r="AY24" s="40">
        <f>AW24/$AX$22</f>
        <v>0.58918079850447325</v>
      </c>
      <c r="AZ24" s="41"/>
      <c r="BA24" s="56">
        <f t="shared" si="53"/>
        <v>3</v>
      </c>
      <c r="BB24" s="25">
        <f t="shared" si="54"/>
        <v>16.466071428571428</v>
      </c>
      <c r="BD24" s="40">
        <f>BB24/$BC$22</f>
        <v>0.46752522435734928</v>
      </c>
      <c r="BE24" s="41"/>
      <c r="BF24" s="56">
        <f t="shared" si="55"/>
        <v>12</v>
      </c>
      <c r="BG24" s="70"/>
      <c r="BH24" s="25">
        <f t="shared" si="56"/>
        <v>45</v>
      </c>
      <c r="BI24" s="25">
        <f t="shared" si="57"/>
        <v>18</v>
      </c>
      <c r="BJ24" s="25">
        <f t="shared" si="58"/>
        <v>9</v>
      </c>
      <c r="BK24" s="25">
        <f t="shared" si="59"/>
        <v>7.125</v>
      </c>
      <c r="BL24" s="25">
        <f t="shared" si="60"/>
        <v>6</v>
      </c>
      <c r="BM24" s="25">
        <f t="shared" si="61"/>
        <v>10.75</v>
      </c>
      <c r="BN24" s="25">
        <f t="shared" si="62"/>
        <v>2.3571428571428572</v>
      </c>
      <c r="BO24" s="25">
        <f t="shared" si="63"/>
        <v>1.3125</v>
      </c>
      <c r="BP24" s="25">
        <f t="shared" si="64"/>
        <v>0.66666666666666663</v>
      </c>
      <c r="BQ24" s="25">
        <f t="shared" si="65"/>
        <v>0.3</v>
      </c>
      <c r="BR24" s="25">
        <f t="shared" si="66"/>
        <v>0</v>
      </c>
      <c r="BS24" s="25">
        <f t="shared" si="67"/>
        <v>0</v>
      </c>
      <c r="BU24" s="25">
        <f t="shared" si="68"/>
        <v>39</v>
      </c>
      <c r="BV24" s="25">
        <f t="shared" si="69"/>
        <v>16.5</v>
      </c>
      <c r="BW24" s="25">
        <f t="shared" si="70"/>
        <v>7</v>
      </c>
      <c r="BX24" s="25">
        <f t="shared" si="71"/>
        <v>4.125</v>
      </c>
      <c r="BY24" s="25">
        <f t="shared" si="72"/>
        <v>3.9</v>
      </c>
      <c r="BZ24" s="25">
        <f t="shared" si="73"/>
        <v>9.5</v>
      </c>
      <c r="CA24" s="25">
        <f t="shared" si="74"/>
        <v>1.9285714285714284</v>
      </c>
      <c r="CB24" s="25">
        <f t="shared" si="75"/>
        <v>1.125</v>
      </c>
      <c r="CC24" s="25">
        <f t="shared" si="76"/>
        <v>0.66666666666666663</v>
      </c>
      <c r="CD24" s="25">
        <f t="shared" si="77"/>
        <v>0.3</v>
      </c>
      <c r="CE24" s="25">
        <f t="shared" si="78"/>
        <v>0</v>
      </c>
      <c r="CF24" s="25">
        <f t="shared" si="79"/>
        <v>0</v>
      </c>
      <c r="CH24" s="25">
        <f t="shared" si="80"/>
        <v>6</v>
      </c>
      <c r="CI24" s="25">
        <f t="shared" si="81"/>
        <v>1.5</v>
      </c>
      <c r="CJ24" s="25">
        <f t="shared" si="82"/>
        <v>2</v>
      </c>
      <c r="CK24" s="25">
        <f t="shared" si="83"/>
        <v>3</v>
      </c>
      <c r="CL24" s="25">
        <f t="shared" si="84"/>
        <v>2.1</v>
      </c>
      <c r="CM24" s="25">
        <f t="shared" si="85"/>
        <v>1.25</v>
      </c>
      <c r="CN24" s="25">
        <f t="shared" si="86"/>
        <v>0.42857142857142855</v>
      </c>
      <c r="CO24" s="25">
        <f t="shared" si="87"/>
        <v>0.1875</v>
      </c>
      <c r="CP24" s="25">
        <f t="shared" si="88"/>
        <v>0</v>
      </c>
      <c r="CQ24" s="25">
        <f t="shared" si="89"/>
        <v>0</v>
      </c>
      <c r="CR24" s="25">
        <f t="shared" si="90"/>
        <v>0</v>
      </c>
      <c r="CS24" s="25">
        <f t="shared" si="91"/>
        <v>0</v>
      </c>
    </row>
    <row r="25" spans="1:97" ht="18.75" x14ac:dyDescent="0.3">
      <c r="A25" s="6" t="s">
        <v>249</v>
      </c>
      <c r="AS25">
        <f>SUM(AR16:AR24)</f>
        <v>505.71926406926411</v>
      </c>
      <c r="AT25" s="35"/>
      <c r="AV25" s="53"/>
      <c r="AX25">
        <f>SUM(AW16:AW24)</f>
        <v>379.92759740259743</v>
      </c>
      <c r="AY25" s="35"/>
      <c r="BA25" s="53"/>
      <c r="BC25">
        <f>SUM(BB16:BB24)</f>
        <v>125.79166666666667</v>
      </c>
      <c r="BD25" s="35"/>
      <c r="BF25" s="53"/>
      <c r="BG25" s="74"/>
    </row>
    <row r="26" spans="1:97" s="9" customFormat="1" x14ac:dyDescent="0.25">
      <c r="A26" s="9" t="s">
        <v>305</v>
      </c>
      <c r="B26" s="9">
        <f>COUNTIF(Simplified!$U$3:$U$463,"&gt;0")</f>
        <v>75</v>
      </c>
      <c r="C26" s="9">
        <f>SUM(B26:B28)</f>
        <v>428</v>
      </c>
      <c r="D26" s="18">
        <f>B26/$C$26</f>
        <v>0.17523364485981308</v>
      </c>
      <c r="E26" s="9">
        <f>COUNTIF(Simplified!$U$3:$U$463,Analysis!E$4)</f>
        <v>2</v>
      </c>
      <c r="F26" s="9">
        <f>COUNTIF(Simplified!$U$3:$U$463,Analysis!F$4)</f>
        <v>3</v>
      </c>
      <c r="G26" s="9">
        <f>COUNTIF(Simplified!$U$3:$U$463,Analysis!G$4)</f>
        <v>4</v>
      </c>
      <c r="H26" s="9">
        <f>COUNTIF(Simplified!$U$3:$U$463,Analysis!H$4)</f>
        <v>7</v>
      </c>
      <c r="I26" s="9">
        <f>COUNTIF(Simplified!$U$3:$U$463,Analysis!I$4)</f>
        <v>3</v>
      </c>
      <c r="J26" s="9">
        <f>COUNTIF(Simplified!$U$3:$U$463,Analysis!J$4)</f>
        <v>3</v>
      </c>
      <c r="K26" s="9">
        <f>COUNTIF(Simplified!$U$3:$U$463,Analysis!K$4)</f>
        <v>31</v>
      </c>
      <c r="L26" s="9">
        <f>COUNTIF(Simplified!$U$3:$U$463,Analysis!L$4)</f>
        <v>9</v>
      </c>
      <c r="M26" s="9">
        <f>COUNTIF(Simplified!$U$3:$U$463,Analysis!M$4)</f>
        <v>8</v>
      </c>
      <c r="N26" s="9">
        <f>COUNTIF(Simplified!$U$3:$U$463,Analysis!N$4)</f>
        <v>1</v>
      </c>
      <c r="O26" s="9">
        <f>COUNTIF(Simplified!$U$3:$U$463,Analysis!O$4)</f>
        <v>0</v>
      </c>
      <c r="P26" s="9">
        <f>COUNTIF(Simplified!$U$3:$U$463,Analysis!P$4)</f>
        <v>2</v>
      </c>
      <c r="R26" s="9">
        <f>COUNTIFS(Simplified!$A$3:$A$463,Analysis!$R$2,Simplified!$U$3:$U$463,Analysis!R$4)</f>
        <v>2</v>
      </c>
      <c r="S26" s="9">
        <f>COUNTIFS(Simplified!$A$3:$A$463,Analysis!$R$2,Simplified!$U$3:$U$463,Analysis!S$4)</f>
        <v>2</v>
      </c>
      <c r="T26" s="9">
        <f>COUNTIFS(Simplified!$A$3:$A$463,Analysis!$R$2,Simplified!$U$3:$U$463,Analysis!T$4)</f>
        <v>4</v>
      </c>
      <c r="U26" s="9">
        <f>COUNTIFS(Simplified!$A$3:$A$463,Analysis!$R$2,Simplified!$U$3:$U$463,Analysis!U$4)</f>
        <v>6</v>
      </c>
      <c r="V26" s="9">
        <f>COUNTIFS(Simplified!$A$3:$A$463,Analysis!$R$2,Simplified!$U$3:$U$463,Analysis!V$4)</f>
        <v>3</v>
      </c>
      <c r="W26" s="9">
        <f>COUNTIFS(Simplified!$A$3:$A$463,Analysis!$R$2,Simplified!$U$3:$U$463,Analysis!W$4)</f>
        <v>3</v>
      </c>
      <c r="X26" s="9">
        <f>COUNTIFS(Simplified!$A$3:$A$463,Analysis!$R$2,Simplified!$U$3:$U$463,Analysis!X$4)</f>
        <v>28</v>
      </c>
      <c r="Y26" s="9">
        <f>COUNTIFS(Simplified!$A$3:$A$463,Analysis!$R$2,Simplified!$U$3:$U$463,Analysis!Y$4)</f>
        <v>4</v>
      </c>
      <c r="Z26" s="9">
        <f>COUNTIFS(Simplified!$A$3:$A$463,Analysis!$R$2,Simplified!$U$3:$U$463,Analysis!Z$4)</f>
        <v>4</v>
      </c>
      <c r="AA26" s="9">
        <f>COUNTIFS(Simplified!$A$3:$A$463,Analysis!$R$2,Simplified!$U$3:$U$463,Analysis!AA$4)</f>
        <v>1</v>
      </c>
      <c r="AB26" s="9">
        <f>COUNTIFS(Simplified!$A$3:$A$463,Analysis!$R$2,Simplified!$U$3:$U$463,Analysis!AB$4)</f>
        <v>0</v>
      </c>
      <c r="AC26" s="9">
        <f>COUNTIFS(Simplified!$A$3:$A$463,Analysis!$R$2,Simplified!$U$3:$U$463,Analysis!AC$4)</f>
        <v>1</v>
      </c>
      <c r="AE26" s="9">
        <f>COUNTIFS(Simplified!$A$3:$A$463,Analysis!$AE$2,Simplified!$U$3:$U$463,Analysis!AE$4)</f>
        <v>0</v>
      </c>
      <c r="AF26" s="9">
        <f>COUNTIFS(Simplified!$A$3:$A$463,Analysis!$AE$2,Simplified!$U$3:$U$463,Analysis!AF$4)</f>
        <v>1</v>
      </c>
      <c r="AG26" s="9">
        <f>COUNTIFS(Simplified!$A$3:$A$463,Analysis!$AE$2,Simplified!$U$3:$U$463,Analysis!AG$4)</f>
        <v>0</v>
      </c>
      <c r="AH26" s="9">
        <f>COUNTIFS(Simplified!$A$3:$A$463,Analysis!$AE$2,Simplified!$U$3:$U$463,Analysis!AH$4)</f>
        <v>1</v>
      </c>
      <c r="AI26" s="9">
        <f>COUNTIFS(Simplified!$A$3:$A$463,Analysis!$AE$2,Simplified!$U$3:$U$463,Analysis!AI$4)</f>
        <v>0</v>
      </c>
      <c r="AJ26" s="9">
        <f>COUNTIFS(Simplified!$A$3:$A$463,Analysis!$AE$2,Simplified!$U$3:$U$463,Analysis!AJ$4)</f>
        <v>0</v>
      </c>
      <c r="AK26" s="9">
        <f>COUNTIFS(Simplified!$A$3:$A$463,Analysis!$AE$2,Simplified!$U$3:$U$463,Analysis!AK$4)</f>
        <v>3</v>
      </c>
      <c r="AL26" s="9">
        <f>COUNTIFS(Simplified!$A$3:$A$463,Analysis!$AE$2,Simplified!$U$3:$U$463,Analysis!AL$4)</f>
        <v>5</v>
      </c>
      <c r="AM26" s="9">
        <f>COUNTIFS(Simplified!$A$3:$A$463,Analysis!$AE$2,Simplified!$U$3:$U$463,Analysis!AM$4)</f>
        <v>4</v>
      </c>
      <c r="AN26" s="9">
        <f>COUNTIFS(Simplified!$A$3:$A$463,Analysis!$AE$2,Simplified!$U$3:$U$463,Analysis!AN$4)</f>
        <v>0</v>
      </c>
      <c r="AO26" s="9">
        <f>COUNTIFS(Simplified!$A$3:$A$463,Analysis!$AE$2,Simplified!$U$3:$U$463,Analysis!AO$4)</f>
        <v>0</v>
      </c>
      <c r="AP26" s="9">
        <f>COUNTIFS(Simplified!$A$3:$A$463,Analysis!$AE$2,Simplified!$U$3:$U$463,Analysis!AP$4)</f>
        <v>1</v>
      </c>
      <c r="AR26" s="9">
        <f>SUM(BH26:BS26)</f>
        <v>21.588690476190475</v>
      </c>
      <c r="AS26" s="9">
        <f>SUM(AR26:AR28)</f>
        <v>168.26726190476188</v>
      </c>
      <c r="AT26" s="42">
        <f>AR26/$AS$26</f>
        <v>0.12830000459869328</v>
      </c>
      <c r="AU26" s="43">
        <f>AS26/AS29</f>
        <v>1</v>
      </c>
      <c r="AV26" s="57">
        <f>RANK(AR26,$AR$6:$AR$36,0)</f>
        <v>26</v>
      </c>
      <c r="AW26" s="9">
        <f t="shared" si="46"/>
        <v>18.091666666666665</v>
      </c>
      <c r="AX26" s="9">
        <f>SUM(AW26:AW28)</f>
        <v>126.14107142857142</v>
      </c>
      <c r="AY26" s="42">
        <f>AW26/$AX$26</f>
        <v>0.14342407640727264</v>
      </c>
      <c r="AZ26" s="43">
        <f>AX26/AX29</f>
        <v>1</v>
      </c>
      <c r="BA26" s="57">
        <f>RANK(AW26,$AW$6:$AW$36,0)</f>
        <v>26</v>
      </c>
      <c r="BB26" s="9">
        <f>SUM(CH26:CS26)</f>
        <v>3.4970238095238093</v>
      </c>
      <c r="BC26" s="9">
        <f>SUM(BB26:BB28)</f>
        <v>42.126190476190473</v>
      </c>
      <c r="BD26" s="42">
        <f>BB26/$BC$26</f>
        <v>8.3013056010851752E-2</v>
      </c>
      <c r="BE26" s="43">
        <f>BC26/BC29</f>
        <v>1</v>
      </c>
      <c r="BF26" s="57">
        <f>RANK(BB26,$BB$6:$BB$36,0)</f>
        <v>26</v>
      </c>
      <c r="BG26" s="71"/>
      <c r="BH26" s="9">
        <f t="shared" ref="BH26:BS28" si="98">E26*BH$3</f>
        <v>3</v>
      </c>
      <c r="BI26" s="9">
        <f t="shared" si="98"/>
        <v>2.25</v>
      </c>
      <c r="BJ26" s="9">
        <f t="shared" si="98"/>
        <v>2</v>
      </c>
      <c r="BK26" s="9">
        <f t="shared" si="98"/>
        <v>2.625</v>
      </c>
      <c r="BL26" s="9">
        <f t="shared" si="98"/>
        <v>0.89999999999999991</v>
      </c>
      <c r="BM26" s="9">
        <f t="shared" si="98"/>
        <v>0.75</v>
      </c>
      <c r="BN26" s="9">
        <f t="shared" si="98"/>
        <v>6.6428571428571423</v>
      </c>
      <c r="BO26" s="9">
        <f t="shared" si="98"/>
        <v>1.6875</v>
      </c>
      <c r="BP26" s="9">
        <f t="shared" si="98"/>
        <v>1.3333333333333333</v>
      </c>
      <c r="BQ26" s="9">
        <f t="shared" si="98"/>
        <v>0.15</v>
      </c>
      <c r="BR26" s="9">
        <f t="shared" si="98"/>
        <v>0</v>
      </c>
      <c r="BS26" s="9">
        <f t="shared" si="98"/>
        <v>0.25</v>
      </c>
      <c r="BU26" s="9">
        <f t="shared" ref="BU26:CF28" si="99">R26*BU$3</f>
        <v>3</v>
      </c>
      <c r="BV26" s="9">
        <f t="shared" si="99"/>
        <v>1.5</v>
      </c>
      <c r="BW26" s="9">
        <f t="shared" si="99"/>
        <v>2</v>
      </c>
      <c r="BX26" s="9">
        <f t="shared" si="99"/>
        <v>2.25</v>
      </c>
      <c r="BY26" s="9">
        <f t="shared" si="99"/>
        <v>0.89999999999999991</v>
      </c>
      <c r="BZ26" s="9">
        <f t="shared" si="99"/>
        <v>0.75</v>
      </c>
      <c r="CA26" s="9">
        <f t="shared" si="99"/>
        <v>6</v>
      </c>
      <c r="CB26" s="9">
        <f t="shared" si="99"/>
        <v>0.75</v>
      </c>
      <c r="CC26" s="9">
        <f t="shared" si="99"/>
        <v>0.66666666666666663</v>
      </c>
      <c r="CD26" s="9">
        <f t="shared" si="99"/>
        <v>0.15</v>
      </c>
      <c r="CE26" s="9">
        <f t="shared" si="99"/>
        <v>0</v>
      </c>
      <c r="CF26" s="9">
        <f t="shared" si="99"/>
        <v>0.125</v>
      </c>
      <c r="CH26" s="9">
        <f t="shared" ref="CH26:CS28" si="100">AE26*CH$3</f>
        <v>0</v>
      </c>
      <c r="CI26" s="9">
        <f t="shared" si="100"/>
        <v>0.75</v>
      </c>
      <c r="CJ26" s="9">
        <f t="shared" si="100"/>
        <v>0</v>
      </c>
      <c r="CK26" s="9">
        <f t="shared" si="100"/>
        <v>0.375</v>
      </c>
      <c r="CL26" s="9">
        <f t="shared" si="100"/>
        <v>0</v>
      </c>
      <c r="CM26" s="9">
        <f t="shared" si="100"/>
        <v>0</v>
      </c>
      <c r="CN26" s="9">
        <f t="shared" si="100"/>
        <v>0.64285714285714279</v>
      </c>
      <c r="CO26" s="9">
        <f t="shared" si="100"/>
        <v>0.9375</v>
      </c>
      <c r="CP26" s="9">
        <f t="shared" si="100"/>
        <v>0.66666666666666663</v>
      </c>
      <c r="CQ26" s="9">
        <f t="shared" si="100"/>
        <v>0</v>
      </c>
      <c r="CR26" s="9">
        <f t="shared" si="100"/>
        <v>0</v>
      </c>
      <c r="CS26" s="9">
        <f t="shared" si="100"/>
        <v>0.125</v>
      </c>
    </row>
    <row r="27" spans="1:97" s="9" customFormat="1" x14ac:dyDescent="0.25">
      <c r="A27" s="9" t="s">
        <v>306</v>
      </c>
      <c r="B27" s="9">
        <f>COUNTIF(Simplified!$V$3:$V$463,"&gt;0")</f>
        <v>148</v>
      </c>
      <c r="D27" s="18">
        <f t="shared" ref="D27:D28" si="101">B27/$C$26</f>
        <v>0.34579439252336447</v>
      </c>
      <c r="E27" s="9">
        <f>COUNTIF(Simplified!$V$3:$V$463,Analysis!E$4)</f>
        <v>4</v>
      </c>
      <c r="F27" s="9">
        <f>COUNTIF(Simplified!$V$3:$V$463,Analysis!F$4)</f>
        <v>7</v>
      </c>
      <c r="G27" s="9">
        <f>COUNTIF(Simplified!$V$3:$V$463,Analysis!G$4)</f>
        <v>15</v>
      </c>
      <c r="H27" s="9">
        <f>COUNTIF(Simplified!$V$3:$V$463,Analysis!H$4)</f>
        <v>12</v>
      </c>
      <c r="I27" s="9">
        <f>COUNTIF(Simplified!$V$3:$V$463,Analysis!I$4)</f>
        <v>18</v>
      </c>
      <c r="J27" s="9">
        <f>COUNTIF(Simplified!$V$3:$V$463,Analysis!J$4)</f>
        <v>12</v>
      </c>
      <c r="K27" s="9">
        <f>COUNTIF(Simplified!$V$3:$V$463,Analysis!K$4)</f>
        <v>52</v>
      </c>
      <c r="L27" s="9">
        <f>COUNTIF(Simplified!$V$3:$V$463,Analysis!L$4)</f>
        <v>15</v>
      </c>
      <c r="M27" s="9">
        <f>COUNTIF(Simplified!$V$3:$V$463,Analysis!M$4)</f>
        <v>7</v>
      </c>
      <c r="N27" s="9">
        <f>COUNTIF(Simplified!$V$3:$V$463,Analysis!N$4)</f>
        <v>3</v>
      </c>
      <c r="O27" s="9">
        <f>COUNTIF(Simplified!$V$3:$V$463,Analysis!O$4)</f>
        <v>0</v>
      </c>
      <c r="P27" s="9">
        <f>COUNTIF(Simplified!$V$3:$V$463,Analysis!P$4)</f>
        <v>2</v>
      </c>
      <c r="R27" s="9">
        <f>COUNTIFS(Simplified!$A$3:$A$463,Analysis!$R$2,Simplified!$V$3:$V$463,Analysis!R$4)</f>
        <v>4</v>
      </c>
      <c r="S27" s="9">
        <f>COUNTIFS(Simplified!$A$3:$A$463,Analysis!$R$2,Simplified!$V$3:$V$463,Analysis!S$4)</f>
        <v>7</v>
      </c>
      <c r="T27" s="9">
        <f>COUNTIFS(Simplified!$A$3:$A$463,Analysis!$R$2,Simplified!$V$3:$V$463,Analysis!T$4)</f>
        <v>14</v>
      </c>
      <c r="U27" s="9">
        <f>COUNTIFS(Simplified!$A$3:$A$463,Analysis!$R$2,Simplified!$V$3:$V$463,Analysis!U$4)</f>
        <v>6</v>
      </c>
      <c r="V27" s="9">
        <f>COUNTIFS(Simplified!$A$3:$A$463,Analysis!$R$2,Simplified!$V$3:$V$463,Analysis!V$4)</f>
        <v>10</v>
      </c>
      <c r="W27" s="9">
        <f>COUNTIFS(Simplified!$A$3:$A$463,Analysis!$R$2,Simplified!$V$3:$V$463,Analysis!W$4)</f>
        <v>6</v>
      </c>
      <c r="X27" s="9">
        <f>COUNTIFS(Simplified!$A$3:$A$463,Analysis!$R$2,Simplified!$V$3:$V$463,Analysis!X$4)</f>
        <v>43</v>
      </c>
      <c r="Y27" s="9">
        <f>COUNTIFS(Simplified!$A$3:$A$463,Analysis!$R$2,Simplified!$V$3:$V$463,Analysis!Y$4)</f>
        <v>11</v>
      </c>
      <c r="Z27" s="9">
        <f>COUNTIFS(Simplified!$A$3:$A$463,Analysis!$R$2,Simplified!$V$3:$V$463,Analysis!Z$4)</f>
        <v>6</v>
      </c>
      <c r="AA27" s="9">
        <f>COUNTIFS(Simplified!$A$3:$A$463,Analysis!$R$2,Simplified!$V$3:$V$463,Analysis!AA$4)</f>
        <v>3</v>
      </c>
      <c r="AB27" s="9">
        <f>COUNTIFS(Simplified!$A$3:$A$463,Analysis!$R$2,Simplified!$V$3:$V$463,Analysis!AB$4)</f>
        <v>0</v>
      </c>
      <c r="AC27" s="9">
        <f>COUNTIFS(Simplified!$A$3:$A$463,Analysis!$R$2,Simplified!$V$3:$V$463,Analysis!AC$4)</f>
        <v>2</v>
      </c>
      <c r="AE27" s="9">
        <f>COUNTIFS(Simplified!$A$3:$A$463,Analysis!$AE$2,Simplified!$V$3:$V$463,Analysis!AE$4)</f>
        <v>0</v>
      </c>
      <c r="AF27" s="9">
        <f>COUNTIFS(Simplified!$A$3:$A$463,Analysis!$AE$2,Simplified!$V$3:$V$463,Analysis!AF$4)</f>
        <v>0</v>
      </c>
      <c r="AG27" s="9">
        <f>COUNTIFS(Simplified!$A$3:$A$463,Analysis!$AE$2,Simplified!$V$3:$V$463,Analysis!AG$4)</f>
        <v>1</v>
      </c>
      <c r="AH27" s="9">
        <f>COUNTIFS(Simplified!$A$3:$A$463,Analysis!$AE$2,Simplified!$V$3:$V$463,Analysis!AH$4)</f>
        <v>6</v>
      </c>
      <c r="AI27" s="9">
        <f>COUNTIFS(Simplified!$A$3:$A$463,Analysis!$AE$2,Simplified!$V$3:$V$463,Analysis!AI$4)</f>
        <v>8</v>
      </c>
      <c r="AJ27" s="9">
        <f>COUNTIFS(Simplified!$A$3:$A$463,Analysis!$AE$2,Simplified!$V$3:$V$463,Analysis!AJ$4)</f>
        <v>6</v>
      </c>
      <c r="AK27" s="9">
        <f>COUNTIFS(Simplified!$A$3:$A$463,Analysis!$AE$2,Simplified!$V$3:$V$463,Analysis!AK$4)</f>
        <v>9</v>
      </c>
      <c r="AL27" s="9">
        <f>COUNTIFS(Simplified!$A$3:$A$463,Analysis!$AE$2,Simplified!$V$3:$V$463,Analysis!AL$4)</f>
        <v>4</v>
      </c>
      <c r="AM27" s="9">
        <f>COUNTIFS(Simplified!$A$3:$A$463,Analysis!$AE$2,Simplified!$V$3:$V$463,Analysis!AM$4)</f>
        <v>1</v>
      </c>
      <c r="AN27" s="9">
        <f>COUNTIFS(Simplified!$A$3:$A$463,Analysis!$AE$2,Simplified!$V$3:$V$463,Analysis!AN$4)</f>
        <v>0</v>
      </c>
      <c r="AO27" s="9">
        <f>COUNTIFS(Simplified!$A$3:$A$463,Analysis!$AE$2,Simplified!$V$3:$V$463,Analysis!AO$4)</f>
        <v>0</v>
      </c>
      <c r="AP27" s="9">
        <f>COUNTIFS(Simplified!$A$3:$A$463,Analysis!$AE$2,Simplified!$V$3:$V$463,Analysis!AP$4)</f>
        <v>0</v>
      </c>
      <c r="AR27" s="9">
        <f>SUM(BH27:BS27)</f>
        <v>47.472023809523812</v>
      </c>
      <c r="AT27" s="42">
        <f t="shared" ref="AT27:AT28" si="102">AR27/$AS$26</f>
        <v>0.28212275681048793</v>
      </c>
      <c r="AU27" s="43"/>
      <c r="AV27" s="57">
        <f>RANK(AR27,$AR$6:$AR$36,0)</f>
        <v>17</v>
      </c>
      <c r="AW27" s="9">
        <f t="shared" si="46"/>
        <v>37.976785714285718</v>
      </c>
      <c r="AY27" s="42">
        <f>AW27/$AX$26</f>
        <v>0.30106598338028573</v>
      </c>
      <c r="AZ27" s="43"/>
      <c r="BA27" s="57">
        <f>RANK(AW27,$AW$6:$AW$36,0)</f>
        <v>15</v>
      </c>
      <c r="BB27" s="9">
        <f>SUM(CH27:CS27)</f>
        <v>9.4952380952380953</v>
      </c>
      <c r="BD27" s="42">
        <f>BB27/$BC$26</f>
        <v>0.22539987565703953</v>
      </c>
      <c r="BE27" s="43"/>
      <c r="BF27" s="57">
        <f>RANK(BB27,$BB$6:$BB$36,0)</f>
        <v>17</v>
      </c>
      <c r="BG27" s="71"/>
      <c r="BH27" s="9">
        <f t="shared" si="98"/>
        <v>6</v>
      </c>
      <c r="BI27" s="9">
        <f t="shared" si="98"/>
        <v>5.25</v>
      </c>
      <c r="BJ27" s="9">
        <f t="shared" si="98"/>
        <v>7.5</v>
      </c>
      <c r="BK27" s="9">
        <f t="shared" si="98"/>
        <v>4.5</v>
      </c>
      <c r="BL27" s="9">
        <f t="shared" si="98"/>
        <v>5.3999999999999995</v>
      </c>
      <c r="BM27" s="9">
        <f t="shared" si="98"/>
        <v>3</v>
      </c>
      <c r="BN27" s="9">
        <f t="shared" si="98"/>
        <v>11.142857142857142</v>
      </c>
      <c r="BO27" s="9">
        <f t="shared" si="98"/>
        <v>2.8125</v>
      </c>
      <c r="BP27" s="9">
        <f t="shared" si="98"/>
        <v>1.1666666666666665</v>
      </c>
      <c r="BQ27" s="9">
        <f t="shared" si="98"/>
        <v>0.44999999999999996</v>
      </c>
      <c r="BR27" s="9">
        <f t="shared" si="98"/>
        <v>0</v>
      </c>
      <c r="BS27" s="9">
        <f t="shared" si="98"/>
        <v>0.25</v>
      </c>
      <c r="BU27" s="9">
        <f t="shared" si="99"/>
        <v>6</v>
      </c>
      <c r="BV27" s="9">
        <f t="shared" si="99"/>
        <v>5.25</v>
      </c>
      <c r="BW27" s="9">
        <f t="shared" si="99"/>
        <v>7</v>
      </c>
      <c r="BX27" s="9">
        <f t="shared" si="99"/>
        <v>2.25</v>
      </c>
      <c r="BY27" s="9">
        <f t="shared" si="99"/>
        <v>3</v>
      </c>
      <c r="BZ27" s="9">
        <f t="shared" si="99"/>
        <v>1.5</v>
      </c>
      <c r="CA27" s="9">
        <f t="shared" si="99"/>
        <v>9.2142857142857135</v>
      </c>
      <c r="CB27" s="9">
        <f t="shared" si="99"/>
        <v>2.0625</v>
      </c>
      <c r="CC27" s="9">
        <f t="shared" si="99"/>
        <v>1</v>
      </c>
      <c r="CD27" s="9">
        <f t="shared" si="99"/>
        <v>0.44999999999999996</v>
      </c>
      <c r="CE27" s="9">
        <f t="shared" si="99"/>
        <v>0</v>
      </c>
      <c r="CF27" s="9">
        <f t="shared" si="99"/>
        <v>0.25</v>
      </c>
      <c r="CH27" s="9">
        <f t="shared" si="100"/>
        <v>0</v>
      </c>
      <c r="CI27" s="9">
        <f t="shared" si="100"/>
        <v>0</v>
      </c>
      <c r="CJ27" s="9">
        <f t="shared" si="100"/>
        <v>0.5</v>
      </c>
      <c r="CK27" s="9">
        <f t="shared" si="100"/>
        <v>2.25</v>
      </c>
      <c r="CL27" s="9">
        <f t="shared" si="100"/>
        <v>2.4</v>
      </c>
      <c r="CM27" s="9">
        <f t="shared" si="100"/>
        <v>1.5</v>
      </c>
      <c r="CN27" s="9">
        <f t="shared" si="100"/>
        <v>1.9285714285714284</v>
      </c>
      <c r="CO27" s="9">
        <f t="shared" si="100"/>
        <v>0.75</v>
      </c>
      <c r="CP27" s="9">
        <f t="shared" si="100"/>
        <v>0.16666666666666666</v>
      </c>
      <c r="CQ27" s="9">
        <f t="shared" si="100"/>
        <v>0</v>
      </c>
      <c r="CR27" s="9">
        <f t="shared" si="100"/>
        <v>0</v>
      </c>
      <c r="CS27" s="9">
        <f t="shared" si="100"/>
        <v>0</v>
      </c>
    </row>
    <row r="28" spans="1:97" s="9" customFormat="1" x14ac:dyDescent="0.25">
      <c r="A28" s="9" t="s">
        <v>307</v>
      </c>
      <c r="B28" s="9">
        <f>COUNTIF(Simplified!$W$3:$W$463,"&gt;0")</f>
        <v>205</v>
      </c>
      <c r="D28" s="18">
        <f t="shared" si="101"/>
        <v>0.47897196261682246</v>
      </c>
      <c r="E28" s="9">
        <f>COUNTIF(Simplified!$W$3:$W$463,Analysis!E$4)</f>
        <v>23</v>
      </c>
      <c r="F28" s="9">
        <f>COUNTIF(Simplified!$W$3:$W$463,Analysis!F$4)</f>
        <v>25</v>
      </c>
      <c r="G28" s="9">
        <f>COUNTIF(Simplified!$W$3:$W$463,Analysis!G$4)</f>
        <v>23</v>
      </c>
      <c r="H28" s="9">
        <f>COUNTIF(Simplified!$W$3:$W$463,Analysis!H$4)</f>
        <v>27</v>
      </c>
      <c r="I28" s="9">
        <f>COUNTIF(Simplified!$W$3:$W$463,Analysis!I$4)</f>
        <v>20</v>
      </c>
      <c r="J28" s="9">
        <f>COUNTIF(Simplified!$W$3:$W$463,Analysis!J$4)</f>
        <v>21</v>
      </c>
      <c r="K28" s="9">
        <f>COUNTIF(Simplified!$W$3:$W$463,Analysis!K$4)</f>
        <v>41</v>
      </c>
      <c r="L28" s="9">
        <f>COUNTIF(Simplified!$W$3:$W$463,Analysis!L$4)</f>
        <v>15</v>
      </c>
      <c r="M28" s="9">
        <f>COUNTIF(Simplified!$W$3:$W$463,Analysis!M$4)</f>
        <v>8</v>
      </c>
      <c r="N28" s="9">
        <f>COUNTIF(Simplified!$W$3:$W$463,Analysis!N$4)</f>
        <v>1</v>
      </c>
      <c r="O28" s="9">
        <f>COUNTIF(Simplified!$W$3:$W$463,Analysis!O$4)</f>
        <v>0</v>
      </c>
      <c r="P28" s="9">
        <f>COUNTIF(Simplified!$W$3:$W$463,Analysis!P$4)</f>
        <v>0</v>
      </c>
      <c r="R28" s="9">
        <f>COUNTIFS(Simplified!$A$3:$A$463,Analysis!$R$2,Simplified!$W$3:$W$463,Analysis!R$4)</f>
        <v>15</v>
      </c>
      <c r="S28" s="9">
        <f>COUNTIFS(Simplified!$A$3:$A$463,Analysis!$R$2,Simplified!$W$3:$W$463,Analysis!S$4)</f>
        <v>15</v>
      </c>
      <c r="T28" s="9">
        <f>COUNTIFS(Simplified!$A$3:$A$463,Analysis!$R$2,Simplified!$W$3:$W$463,Analysis!T$4)</f>
        <v>19</v>
      </c>
      <c r="U28" s="9">
        <f>COUNTIFS(Simplified!$A$3:$A$463,Analysis!$R$2,Simplified!$W$3:$W$463,Analysis!U$4)</f>
        <v>21</v>
      </c>
      <c r="V28" s="9">
        <f>COUNTIFS(Simplified!$A$3:$A$463,Analysis!$R$2,Simplified!$W$3:$W$463,Analysis!V$4)</f>
        <v>13</v>
      </c>
      <c r="W28" s="9">
        <f>COUNTIFS(Simplified!$A$3:$A$463,Analysis!$R$2,Simplified!$W$3:$W$463,Analysis!W$4)</f>
        <v>15</v>
      </c>
      <c r="X28" s="9">
        <f>COUNTIFS(Simplified!$A$3:$A$463,Analysis!$R$2,Simplified!$W$3:$W$463,Analysis!X$4)</f>
        <v>36</v>
      </c>
      <c r="Y28" s="9">
        <f>COUNTIFS(Simplified!$A$3:$A$463,Analysis!$R$2,Simplified!$W$3:$W$463,Analysis!Y$4)</f>
        <v>12</v>
      </c>
      <c r="Z28" s="9">
        <f>COUNTIFS(Simplified!$A$3:$A$463,Analysis!$R$2,Simplified!$W$3:$W$463,Analysis!Z$4)</f>
        <v>8</v>
      </c>
      <c r="AA28" s="9">
        <f>COUNTIFS(Simplified!$A$3:$A$463,Analysis!$R$2,Simplified!$W$3:$W$463,Analysis!AA$4)</f>
        <v>0</v>
      </c>
      <c r="AB28" s="9">
        <f>COUNTIFS(Simplified!$A$3:$A$463,Analysis!$R$2,Simplified!$W$3:$W$463,Analysis!AB$4)</f>
        <v>0</v>
      </c>
      <c r="AC28" s="9">
        <f>COUNTIFS(Simplified!$A$3:$A$463,Analysis!$R$2,Simplified!$W$3:$W$463,Analysis!AC$4)</f>
        <v>0</v>
      </c>
      <c r="AE28" s="9">
        <f>COUNTIFS(Simplified!$A$3:$A$463,Analysis!$AE$2,Simplified!$W$3:$W$463,Analysis!AE$4)</f>
        <v>8</v>
      </c>
      <c r="AF28" s="9">
        <f>COUNTIFS(Simplified!$A$3:$A$463,Analysis!$AE$2,Simplified!$W$3:$W$463,Analysis!AF$4)</f>
        <v>10</v>
      </c>
      <c r="AG28" s="9">
        <f>COUNTIFS(Simplified!$A$3:$A$463,Analysis!$AE$2,Simplified!$W$3:$W$463,Analysis!AG$4)</f>
        <v>4</v>
      </c>
      <c r="AH28" s="9">
        <f>COUNTIFS(Simplified!$A$3:$A$463,Analysis!$AE$2,Simplified!$W$3:$W$463,Analysis!AH$4)</f>
        <v>6</v>
      </c>
      <c r="AI28" s="9">
        <f>COUNTIFS(Simplified!$A$3:$A$463,Analysis!$AE$2,Simplified!$W$3:$W$463,Analysis!AI$4)</f>
        <v>7</v>
      </c>
      <c r="AJ28" s="9">
        <f>COUNTIFS(Simplified!$A$3:$A$463,Analysis!$AE$2,Simplified!$W$3:$W$463,Analysis!AJ$4)</f>
        <v>6</v>
      </c>
      <c r="AK28" s="9">
        <f>COUNTIFS(Simplified!$A$3:$A$463,Analysis!$AE$2,Simplified!$W$3:$W$463,Analysis!AK$4)</f>
        <v>5</v>
      </c>
      <c r="AL28" s="9">
        <f>COUNTIFS(Simplified!$A$3:$A$463,Analysis!$AE$2,Simplified!$W$3:$W$463,Analysis!AL$4)</f>
        <v>3</v>
      </c>
      <c r="AM28" s="9">
        <f>COUNTIFS(Simplified!$A$3:$A$463,Analysis!$AE$2,Simplified!$W$3:$W$463,Analysis!AM$4)</f>
        <v>0</v>
      </c>
      <c r="AN28" s="9">
        <f>COUNTIFS(Simplified!$A$3:$A$463,Analysis!$AE$2,Simplified!$W$3:$W$463,Analysis!AN$4)</f>
        <v>1</v>
      </c>
      <c r="AO28" s="9">
        <f>COUNTIFS(Simplified!$A$3:$A$463,Analysis!$AE$2,Simplified!$W$3:$W$463,Analysis!AO$4)</f>
        <v>0</v>
      </c>
      <c r="AP28" s="9">
        <f>COUNTIFS(Simplified!$A$3:$A$463,Analysis!$AE$2,Simplified!$W$3:$W$463,Analysis!AP$4)</f>
        <v>0</v>
      </c>
      <c r="AR28" s="9">
        <f>SUM(BH28:BS28)</f>
        <v>99.206547619047612</v>
      </c>
      <c r="AT28" s="42">
        <f t="shared" si="102"/>
        <v>0.5895772385908189</v>
      </c>
      <c r="AU28" s="43"/>
      <c r="AV28" s="57">
        <f>RANK(AR28,$AR$6:$AR$36,0)</f>
        <v>6</v>
      </c>
      <c r="AW28" s="9">
        <f t="shared" si="46"/>
        <v>70.072619047619042</v>
      </c>
      <c r="AY28" s="42">
        <f>AW28/$AX$26</f>
        <v>0.5555099402124416</v>
      </c>
      <c r="AZ28" s="43"/>
      <c r="BA28" s="57">
        <f>RANK(AW28,$AW$6:$AW$36,0)</f>
        <v>7</v>
      </c>
      <c r="BB28" s="9">
        <f>SUM(CH28:CS28)</f>
        <v>29.133928571428573</v>
      </c>
      <c r="BD28" s="42">
        <f>BB28/$BC$26</f>
        <v>0.69158706833210881</v>
      </c>
      <c r="BE28" s="43"/>
      <c r="BF28" s="57">
        <f>RANK(BB28,$BB$6:$BB$36,0)</f>
        <v>5</v>
      </c>
      <c r="BG28" s="71"/>
      <c r="BH28" s="9">
        <f t="shared" si="98"/>
        <v>34.5</v>
      </c>
      <c r="BI28" s="9">
        <f t="shared" si="98"/>
        <v>18.75</v>
      </c>
      <c r="BJ28" s="9">
        <f t="shared" si="98"/>
        <v>11.5</v>
      </c>
      <c r="BK28" s="9">
        <f t="shared" si="98"/>
        <v>10.125</v>
      </c>
      <c r="BL28" s="9">
        <f t="shared" si="98"/>
        <v>6</v>
      </c>
      <c r="BM28" s="9">
        <f t="shared" si="98"/>
        <v>5.25</v>
      </c>
      <c r="BN28" s="9">
        <f t="shared" si="98"/>
        <v>8.7857142857142847</v>
      </c>
      <c r="BO28" s="9">
        <f t="shared" si="98"/>
        <v>2.8125</v>
      </c>
      <c r="BP28" s="9">
        <f t="shared" si="98"/>
        <v>1.3333333333333333</v>
      </c>
      <c r="BQ28" s="9">
        <f t="shared" si="98"/>
        <v>0.15</v>
      </c>
      <c r="BR28" s="9">
        <f t="shared" si="98"/>
        <v>0</v>
      </c>
      <c r="BS28" s="9">
        <f t="shared" si="98"/>
        <v>0</v>
      </c>
      <c r="BU28" s="9">
        <f t="shared" si="99"/>
        <v>22.5</v>
      </c>
      <c r="BV28" s="9">
        <f t="shared" si="99"/>
        <v>11.25</v>
      </c>
      <c r="BW28" s="9">
        <f t="shared" si="99"/>
        <v>9.5</v>
      </c>
      <c r="BX28" s="9">
        <f t="shared" si="99"/>
        <v>7.875</v>
      </c>
      <c r="BY28" s="9">
        <f t="shared" si="99"/>
        <v>3.9</v>
      </c>
      <c r="BZ28" s="9">
        <f t="shared" si="99"/>
        <v>3.75</v>
      </c>
      <c r="CA28" s="9">
        <f t="shared" si="99"/>
        <v>7.7142857142857135</v>
      </c>
      <c r="CB28" s="9">
        <f t="shared" si="99"/>
        <v>2.25</v>
      </c>
      <c r="CC28" s="9">
        <f t="shared" si="99"/>
        <v>1.3333333333333333</v>
      </c>
      <c r="CD28" s="9">
        <f t="shared" si="99"/>
        <v>0</v>
      </c>
      <c r="CE28" s="9">
        <f t="shared" si="99"/>
        <v>0</v>
      </c>
      <c r="CF28" s="9">
        <f t="shared" si="99"/>
        <v>0</v>
      </c>
      <c r="CH28" s="9">
        <f t="shared" si="100"/>
        <v>12</v>
      </c>
      <c r="CI28" s="9">
        <f t="shared" si="100"/>
        <v>7.5</v>
      </c>
      <c r="CJ28" s="9">
        <f t="shared" si="100"/>
        <v>2</v>
      </c>
      <c r="CK28" s="9">
        <f t="shared" si="100"/>
        <v>2.25</v>
      </c>
      <c r="CL28" s="9">
        <f t="shared" si="100"/>
        <v>2.1</v>
      </c>
      <c r="CM28" s="9">
        <f t="shared" si="100"/>
        <v>1.5</v>
      </c>
      <c r="CN28" s="9">
        <f t="shared" si="100"/>
        <v>1.0714285714285714</v>
      </c>
      <c r="CO28" s="9">
        <f t="shared" si="100"/>
        <v>0.5625</v>
      </c>
      <c r="CP28" s="9">
        <f t="shared" si="100"/>
        <v>0</v>
      </c>
      <c r="CQ28" s="9">
        <f t="shared" si="100"/>
        <v>0.15</v>
      </c>
      <c r="CR28" s="9">
        <f t="shared" si="100"/>
        <v>0</v>
      </c>
      <c r="CS28" s="9">
        <f t="shared" si="100"/>
        <v>0</v>
      </c>
    </row>
    <row r="29" spans="1:97" ht="18.75" x14ac:dyDescent="0.3">
      <c r="A29" s="6" t="s">
        <v>250</v>
      </c>
      <c r="AS29">
        <f>SUM(AR26:AR28)</f>
        <v>168.26726190476188</v>
      </c>
      <c r="AT29" s="35"/>
      <c r="AV29" s="53"/>
      <c r="AX29">
        <f>SUM(AW26:AW28)</f>
        <v>126.14107142857142</v>
      </c>
      <c r="AY29" s="35"/>
      <c r="BA29" s="53"/>
      <c r="BC29">
        <f>SUM(BB26:BB28)</f>
        <v>42.126190476190473</v>
      </c>
      <c r="BD29" s="35"/>
      <c r="BF29" s="53"/>
      <c r="BG29" s="74"/>
    </row>
    <row r="30" spans="1:97" s="16" customFormat="1" x14ac:dyDescent="0.25">
      <c r="A30" s="16" t="s">
        <v>308</v>
      </c>
      <c r="B30" s="16">
        <f>COUNTIF(Simplified!$X$3:$X$463,"&gt;0")</f>
        <v>106</v>
      </c>
      <c r="C30" s="16">
        <f>SUM(B30:B32)</f>
        <v>391</v>
      </c>
      <c r="D30" s="17">
        <f>B30/$C$30</f>
        <v>0.2710997442455243</v>
      </c>
      <c r="E30" s="16">
        <f>COUNTIF(Simplified!$X$3:$X$463,Analysis!E$4)</f>
        <v>3</v>
      </c>
      <c r="F30" s="16">
        <f>COUNTIF(Simplified!$X$3:$X$463,Analysis!F$4)</f>
        <v>2</v>
      </c>
      <c r="G30" s="16">
        <f>COUNTIF(Simplified!$X$3:$X$463,Analysis!G$4)</f>
        <v>2</v>
      </c>
      <c r="H30" s="16">
        <f>COUNTIF(Simplified!$X$3:$X$463,Analysis!H$4)</f>
        <v>6</v>
      </c>
      <c r="I30" s="16">
        <f>COUNTIF(Simplified!$X$3:$X$463,Analysis!I$4)</f>
        <v>5</v>
      </c>
      <c r="J30" s="16">
        <f>COUNTIF(Simplified!$X$3:$X$463,Analysis!J$4)</f>
        <v>8</v>
      </c>
      <c r="K30" s="16">
        <f>COUNTIF(Simplified!$X$3:$X$463,Analysis!K$4)</f>
        <v>8</v>
      </c>
      <c r="L30" s="16">
        <f>COUNTIF(Simplified!$X$3:$X$463,Analysis!L$4)</f>
        <v>45</v>
      </c>
      <c r="M30" s="16">
        <f>COUNTIF(Simplified!$X$3:$X$463,Analysis!M$4)</f>
        <v>25</v>
      </c>
      <c r="N30" s="16">
        <f>COUNTIF(Simplified!$X$3:$X$463,Analysis!N$4)</f>
        <v>2</v>
      </c>
      <c r="O30" s="16">
        <f>COUNTIF(Simplified!$X$3:$X$463,Analysis!O$4)</f>
        <v>0</v>
      </c>
      <c r="P30" s="16">
        <f>COUNTIF(Simplified!$X$3:$X$463,Analysis!P$4)</f>
        <v>0</v>
      </c>
      <c r="R30" s="16">
        <f>COUNTIFS(Simplified!$A$3:$A$463,Analysis!$R$2,Simplified!$X$3:$X$463,Analysis!R$4)</f>
        <v>3</v>
      </c>
      <c r="S30" s="16">
        <f>COUNTIFS(Simplified!$A$3:$A$463,Analysis!$R$2,Simplified!$X$3:$X$463,Analysis!S$4)</f>
        <v>2</v>
      </c>
      <c r="T30" s="16">
        <f>COUNTIFS(Simplified!$A$3:$A$463,Analysis!$R$2,Simplified!$X$3:$X$463,Analysis!T$4)</f>
        <v>2</v>
      </c>
      <c r="U30" s="16">
        <f>COUNTIFS(Simplified!$A$3:$A$463,Analysis!$R$2,Simplified!$X$3:$X$463,Analysis!U$4)</f>
        <v>6</v>
      </c>
      <c r="V30" s="16">
        <f>COUNTIFS(Simplified!$A$3:$A$463,Analysis!$R$2,Simplified!$X$3:$X$463,Analysis!V$4)</f>
        <v>3</v>
      </c>
      <c r="W30" s="16">
        <f>COUNTIFS(Simplified!$A$3:$A$463,Analysis!$R$2,Simplified!$X$3:$X$463,Analysis!W$4)</f>
        <v>4</v>
      </c>
      <c r="X30" s="16">
        <f>COUNTIFS(Simplified!$A$3:$A$463,Analysis!$R$2,Simplified!$X$3:$X$463,Analysis!X$4)</f>
        <v>5</v>
      </c>
      <c r="Y30" s="16">
        <f>COUNTIFS(Simplified!$A$3:$A$463,Analysis!$R$2,Simplified!$X$3:$X$463,Analysis!Y$4)</f>
        <v>37</v>
      </c>
      <c r="Z30" s="16">
        <f>COUNTIFS(Simplified!$A$3:$A$463,Analysis!$R$2,Simplified!$X$3:$X$463,Analysis!Z$4)</f>
        <v>10</v>
      </c>
      <c r="AA30" s="16">
        <f>COUNTIFS(Simplified!$A$3:$A$463,Analysis!$R$2,Simplified!$X$3:$X$463,Analysis!AA$4)</f>
        <v>2</v>
      </c>
      <c r="AB30" s="16">
        <f>COUNTIFS(Simplified!$A$3:$A$463,Analysis!$R$2,Simplified!$X$3:$X$463,Analysis!AB$4)</f>
        <v>0</v>
      </c>
      <c r="AC30" s="16">
        <f>COUNTIFS(Simplified!$A$3:$A$463,Analysis!$R$2,Simplified!$X$3:$X$463,Analysis!AC$4)</f>
        <v>0</v>
      </c>
      <c r="AE30" s="16">
        <f>COUNTIFS(Simplified!$A$3:$A$463,Analysis!$AE$2,Simplified!$X$3:$X$463,Analysis!AE$4)</f>
        <v>0</v>
      </c>
      <c r="AF30" s="16">
        <f>COUNTIFS(Simplified!$A$3:$A$463,Analysis!$AE$2,Simplified!$X$3:$X$463,Analysis!AF$4)</f>
        <v>0</v>
      </c>
      <c r="AG30" s="16">
        <f>COUNTIFS(Simplified!$A$3:$A$463,Analysis!$AE$2,Simplified!$X$3:$X$463,Analysis!AG$4)</f>
        <v>0</v>
      </c>
      <c r="AH30" s="16">
        <f>COUNTIFS(Simplified!$A$3:$A$463,Analysis!$AE$2,Simplified!$X$3:$X$463,Analysis!AH$4)</f>
        <v>0</v>
      </c>
      <c r="AI30" s="16">
        <f>COUNTIFS(Simplified!$A$3:$A$463,Analysis!$AE$2,Simplified!$X$3:$X$463,Analysis!AI$4)</f>
        <v>2</v>
      </c>
      <c r="AJ30" s="16">
        <f>COUNTIFS(Simplified!$A$3:$A$463,Analysis!$AE$2,Simplified!$X$3:$X$463,Analysis!AJ$4)</f>
        <v>4</v>
      </c>
      <c r="AK30" s="16">
        <f>COUNTIFS(Simplified!$A$3:$A$463,Analysis!$AE$2,Simplified!$X$3:$X$463,Analysis!AK$4)</f>
        <v>3</v>
      </c>
      <c r="AL30" s="16">
        <f>COUNTIFS(Simplified!$A$3:$A$463,Analysis!$AE$2,Simplified!$X$3:$X$463,Analysis!AL$4)</f>
        <v>8</v>
      </c>
      <c r="AM30" s="16">
        <f>COUNTIFS(Simplified!$A$3:$A$463,Analysis!$AE$2,Simplified!$X$3:$X$463,Analysis!AM$4)</f>
        <v>15</v>
      </c>
      <c r="AN30" s="16">
        <f>COUNTIFS(Simplified!$A$3:$A$463,Analysis!$AE$2,Simplified!$X$3:$X$463,Analysis!AN$4)</f>
        <v>0</v>
      </c>
      <c r="AO30" s="16">
        <f>COUNTIFS(Simplified!$A$3:$A$463,Analysis!$AE$2,Simplified!$X$3:$X$463,Analysis!AO$4)</f>
        <v>0</v>
      </c>
      <c r="AP30" s="16">
        <f>COUNTIFS(Simplified!$A$3:$A$463,Analysis!$AE$2,Simplified!$X$3:$X$463,Analysis!AP$4)</f>
        <v>0</v>
      </c>
      <c r="AR30" s="16">
        <f>SUM(BH30:BS30)</f>
        <v>27.36845238095238</v>
      </c>
      <c r="AS30" s="16">
        <f>SUM(AR30:AR32)</f>
        <v>117.8056277056277</v>
      </c>
      <c r="AT30" s="44">
        <f>AR30/$AS$30</f>
        <v>0.23231871782340124</v>
      </c>
      <c r="AU30" s="45">
        <f>AS30/AS33</f>
        <v>1</v>
      </c>
      <c r="AV30" s="58">
        <f>RANK(AR30,$AR$6:$AR$36,0)</f>
        <v>25</v>
      </c>
      <c r="AW30" s="16">
        <f t="shared" si="46"/>
        <v>21.12559523809524</v>
      </c>
      <c r="AX30" s="16">
        <f>SUM(AW30:AW32)</f>
        <v>92.168127705627711</v>
      </c>
      <c r="AY30" s="44">
        <f>AW30/$AX$30</f>
        <v>0.22920716481913875</v>
      </c>
      <c r="AZ30" s="45">
        <f>AX30/AX33</f>
        <v>1</v>
      </c>
      <c r="BA30" s="58">
        <f>RANK(AW30,$AW$6:$AW$36,0)</f>
        <v>25</v>
      </c>
      <c r="BB30" s="16">
        <f>SUM(CH30:CS30)</f>
        <v>6.2428571428571429</v>
      </c>
      <c r="BC30" s="16">
        <f>SUM(BB30:BB32)</f>
        <v>25.637500000000003</v>
      </c>
      <c r="BD30" s="44">
        <f>BB30/$BC$30</f>
        <v>0.24350491049662182</v>
      </c>
      <c r="BE30" s="45">
        <f>BC30/BC33</f>
        <v>1</v>
      </c>
      <c r="BF30" s="58">
        <f>RANK(BB30,$BB$6:$BB$36,0)</f>
        <v>22</v>
      </c>
      <c r="BG30" s="72"/>
      <c r="BH30" s="16">
        <f t="shared" ref="BH30:BS32" si="103">E30*BH$3</f>
        <v>4.5</v>
      </c>
      <c r="BI30" s="16">
        <f t="shared" si="103"/>
        <v>1.5</v>
      </c>
      <c r="BJ30" s="16">
        <f t="shared" si="103"/>
        <v>1</v>
      </c>
      <c r="BK30" s="16">
        <f t="shared" si="103"/>
        <v>2.25</v>
      </c>
      <c r="BL30" s="16">
        <f t="shared" si="103"/>
        <v>1.5</v>
      </c>
      <c r="BM30" s="16">
        <f t="shared" si="103"/>
        <v>2</v>
      </c>
      <c r="BN30" s="16">
        <f t="shared" si="103"/>
        <v>1.7142857142857142</v>
      </c>
      <c r="BO30" s="16">
        <f t="shared" si="103"/>
        <v>8.4375</v>
      </c>
      <c r="BP30" s="16">
        <f t="shared" si="103"/>
        <v>4.1666666666666661</v>
      </c>
      <c r="BQ30" s="16">
        <f t="shared" si="103"/>
        <v>0.3</v>
      </c>
      <c r="BR30" s="16">
        <f t="shared" si="103"/>
        <v>0</v>
      </c>
      <c r="BS30" s="16">
        <f t="shared" si="103"/>
        <v>0</v>
      </c>
      <c r="BU30" s="16">
        <f t="shared" ref="BU30:CF32" si="104">R30*BU$3</f>
        <v>4.5</v>
      </c>
      <c r="BV30" s="16">
        <f t="shared" si="104"/>
        <v>1.5</v>
      </c>
      <c r="BW30" s="16">
        <f t="shared" si="104"/>
        <v>1</v>
      </c>
      <c r="BX30" s="16">
        <f t="shared" si="104"/>
        <v>2.25</v>
      </c>
      <c r="BY30" s="16">
        <f t="shared" si="104"/>
        <v>0.89999999999999991</v>
      </c>
      <c r="BZ30" s="16">
        <f t="shared" si="104"/>
        <v>1</v>
      </c>
      <c r="CA30" s="16">
        <f t="shared" si="104"/>
        <v>1.0714285714285714</v>
      </c>
      <c r="CB30" s="16">
        <f t="shared" si="104"/>
        <v>6.9375</v>
      </c>
      <c r="CC30" s="16">
        <f t="shared" si="104"/>
        <v>1.6666666666666665</v>
      </c>
      <c r="CD30" s="16">
        <f t="shared" si="104"/>
        <v>0.3</v>
      </c>
      <c r="CE30" s="16">
        <f t="shared" si="104"/>
        <v>0</v>
      </c>
      <c r="CF30" s="16">
        <f t="shared" si="104"/>
        <v>0</v>
      </c>
      <c r="CH30" s="16">
        <f t="shared" ref="CH30:CS32" si="105">AE30*CH$3</f>
        <v>0</v>
      </c>
      <c r="CI30" s="16">
        <f t="shared" si="105"/>
        <v>0</v>
      </c>
      <c r="CJ30" s="16">
        <f t="shared" si="105"/>
        <v>0</v>
      </c>
      <c r="CK30" s="16">
        <f t="shared" si="105"/>
        <v>0</v>
      </c>
      <c r="CL30" s="16">
        <f t="shared" si="105"/>
        <v>0.6</v>
      </c>
      <c r="CM30" s="16">
        <f t="shared" si="105"/>
        <v>1</v>
      </c>
      <c r="CN30" s="16">
        <f t="shared" si="105"/>
        <v>0.64285714285714279</v>
      </c>
      <c r="CO30" s="16">
        <f t="shared" si="105"/>
        <v>1.5</v>
      </c>
      <c r="CP30" s="16">
        <f t="shared" si="105"/>
        <v>2.5</v>
      </c>
      <c r="CQ30" s="16">
        <f t="shared" si="105"/>
        <v>0</v>
      </c>
      <c r="CR30" s="16">
        <f t="shared" si="105"/>
        <v>0</v>
      </c>
      <c r="CS30" s="16">
        <f t="shared" si="105"/>
        <v>0</v>
      </c>
    </row>
    <row r="31" spans="1:97" s="16" customFormat="1" x14ac:dyDescent="0.25">
      <c r="A31" s="16" t="s">
        <v>309</v>
      </c>
      <c r="B31" s="16">
        <f>COUNTIF(Simplified!$Y$3:$Y$463,"&gt;0")</f>
        <v>189</v>
      </c>
      <c r="D31" s="17">
        <f t="shared" ref="D31:D32" si="106">B31/$C$30</f>
        <v>0.48337595907928388</v>
      </c>
      <c r="E31" s="16">
        <f>COUNTIF(Simplified!$Y$3:$Y$463,Analysis!E$4)</f>
        <v>4</v>
      </c>
      <c r="F31" s="16">
        <f>COUNTIF(Simplified!$Y$3:$Y$463,Analysis!F$4)</f>
        <v>10</v>
      </c>
      <c r="G31" s="16">
        <f>COUNTIF(Simplified!$Y$3:$Y$463,Analysis!G$4)</f>
        <v>6</v>
      </c>
      <c r="H31" s="16">
        <f>COUNTIF(Simplified!$Y$3:$Y$463,Analysis!H$4)</f>
        <v>4</v>
      </c>
      <c r="I31" s="16">
        <f>COUNTIF(Simplified!$Y$3:$Y$463,Analysis!I$4)</f>
        <v>17</v>
      </c>
      <c r="J31" s="16">
        <f>COUNTIF(Simplified!$Y$3:$Y$463,Analysis!J$4)</f>
        <v>25</v>
      </c>
      <c r="K31" s="16">
        <f>COUNTIF(Simplified!$Y$3:$Y$463,Analysis!K$4)</f>
        <v>27</v>
      </c>
      <c r="L31" s="16">
        <f>COUNTIF(Simplified!$Y$3:$Y$463,Analysis!L$4)</f>
        <v>65</v>
      </c>
      <c r="M31" s="16">
        <f>COUNTIF(Simplified!$Y$3:$Y$463,Analysis!M$4)</f>
        <v>21</v>
      </c>
      <c r="N31" s="16">
        <f>COUNTIF(Simplified!$Y$3:$Y$463,Analysis!N$4)</f>
        <v>6</v>
      </c>
      <c r="O31" s="16">
        <f>COUNTIF(Simplified!$Y$3:$Y$463,Analysis!O$4)</f>
        <v>2</v>
      </c>
      <c r="P31" s="16">
        <f>COUNTIF(Simplified!$Y$3:$Y$463,Analysis!P$4)</f>
        <v>1</v>
      </c>
      <c r="R31" s="16">
        <f>COUNTIFS(Simplified!$A$3:$A$463,Analysis!$R$2,Simplified!$Y$3:$Y$463,Analysis!R$4)</f>
        <v>4</v>
      </c>
      <c r="S31" s="16">
        <f>COUNTIFS(Simplified!$A$3:$A$463,Analysis!$R$2,Simplified!$Y$3:$Y$463,Analysis!S$4)</f>
        <v>9</v>
      </c>
      <c r="T31" s="16">
        <f>COUNTIFS(Simplified!$A$3:$A$463,Analysis!$R$2,Simplified!$Y$3:$Y$463,Analysis!T$4)</f>
        <v>6</v>
      </c>
      <c r="U31" s="16">
        <f>COUNTIFS(Simplified!$A$3:$A$463,Analysis!$R$2,Simplified!$Y$3:$Y$463,Analysis!U$4)</f>
        <v>4</v>
      </c>
      <c r="V31" s="16">
        <f>COUNTIFS(Simplified!$A$3:$A$463,Analysis!$R$2,Simplified!$Y$3:$Y$463,Analysis!V$4)</f>
        <v>10</v>
      </c>
      <c r="W31" s="16">
        <f>COUNTIFS(Simplified!$A$3:$A$463,Analysis!$R$2,Simplified!$Y$3:$Y$463,Analysis!W$4)</f>
        <v>10</v>
      </c>
      <c r="X31" s="16">
        <f>COUNTIFS(Simplified!$A$3:$A$463,Analysis!$R$2,Simplified!$Y$3:$Y$463,Analysis!X$4)</f>
        <v>16</v>
      </c>
      <c r="Y31" s="16">
        <f>COUNTIFS(Simplified!$A$3:$A$463,Analysis!$R$2,Simplified!$Y$3:$Y$463,Analysis!Y$4)</f>
        <v>49</v>
      </c>
      <c r="Z31" s="16">
        <f>COUNTIFS(Simplified!$A$3:$A$463,Analysis!$R$2,Simplified!$Y$3:$Y$463,Analysis!Z$4)</f>
        <v>16</v>
      </c>
      <c r="AA31" s="16">
        <f>COUNTIFS(Simplified!$A$3:$A$463,Analysis!$R$2,Simplified!$Y$3:$Y$463,Analysis!AA$4)</f>
        <v>6</v>
      </c>
      <c r="AB31" s="16">
        <f>COUNTIFS(Simplified!$A$3:$A$463,Analysis!$R$2,Simplified!$Y$3:$Y$463,Analysis!AB$4)</f>
        <v>2</v>
      </c>
      <c r="AC31" s="16">
        <f>COUNTIFS(Simplified!$A$3:$A$463,Analysis!$R$2,Simplified!$Y$3:$Y$463,Analysis!AC$4)</f>
        <v>1</v>
      </c>
      <c r="AE31" s="16">
        <f>COUNTIFS(Simplified!$A$3:$A$463,Analysis!$AE$2,Simplified!$Y$3:$Y$463,Analysis!AE$4)</f>
        <v>0</v>
      </c>
      <c r="AF31" s="16">
        <f>COUNTIFS(Simplified!$A$3:$A$463,Analysis!$AE$2,Simplified!$Y$3:$Y$463,Analysis!AF$4)</f>
        <v>1</v>
      </c>
      <c r="AG31" s="16">
        <f>COUNTIFS(Simplified!$A$3:$A$463,Analysis!$AE$2,Simplified!$Y$3:$Y$463,Analysis!AG$4)</f>
        <v>0</v>
      </c>
      <c r="AH31" s="16">
        <f>COUNTIFS(Simplified!$A$3:$A$463,Analysis!$AE$2,Simplified!$Y$3:$Y$463,Analysis!AH$4)</f>
        <v>0</v>
      </c>
      <c r="AI31" s="16">
        <f>COUNTIFS(Simplified!$A$3:$A$463,Analysis!$AE$2,Simplified!$Y$3:$Y$463,Analysis!AI$4)</f>
        <v>7</v>
      </c>
      <c r="AJ31" s="16">
        <f>COUNTIFS(Simplified!$A$3:$A$463,Analysis!$AE$2,Simplified!$Y$3:$Y$463,Analysis!AJ$4)</f>
        <v>15</v>
      </c>
      <c r="AK31" s="16">
        <f>COUNTIFS(Simplified!$A$3:$A$463,Analysis!$AE$2,Simplified!$Y$3:$Y$463,Analysis!AK$4)</f>
        <v>11</v>
      </c>
      <c r="AL31" s="16">
        <f>COUNTIFS(Simplified!$A$3:$A$463,Analysis!$AE$2,Simplified!$Y$3:$Y$463,Analysis!AL$4)</f>
        <v>16</v>
      </c>
      <c r="AM31" s="16">
        <f>COUNTIFS(Simplified!$A$3:$A$463,Analysis!$AE$2,Simplified!$Y$3:$Y$463,Analysis!AM$4)</f>
        <v>5</v>
      </c>
      <c r="AN31" s="16">
        <f>COUNTIFS(Simplified!$A$3:$A$463,Analysis!$AE$2,Simplified!$Y$3:$Y$463,Analysis!AN$4)</f>
        <v>0</v>
      </c>
      <c r="AO31" s="16">
        <f>COUNTIFS(Simplified!$A$3:$A$463,Analysis!$AE$2,Simplified!$Y$3:$Y$463,Analysis!AO$4)</f>
        <v>0</v>
      </c>
      <c r="AP31" s="16">
        <f>COUNTIFS(Simplified!$A$3:$A$463,Analysis!$AE$2,Simplified!$Y$3:$Y$463,Analysis!AP$4)</f>
        <v>0</v>
      </c>
      <c r="AR31" s="16">
        <f>SUM(BH31:BS31)</f>
        <v>52.120941558441558</v>
      </c>
      <c r="AT31" s="44">
        <f t="shared" ref="AT31:AT32" si="107">AR31/$AS$30</f>
        <v>0.44243167812560863</v>
      </c>
      <c r="AU31" s="45"/>
      <c r="AV31" s="58">
        <f>RANK(AR31,$AR$6:$AR$36,0)</f>
        <v>14</v>
      </c>
      <c r="AW31" s="16">
        <f t="shared" si="46"/>
        <v>39.330465367965367</v>
      </c>
      <c r="AY31" s="44">
        <f>AW31/$AX$30</f>
        <v>0.42672522863414836</v>
      </c>
      <c r="AZ31" s="45"/>
      <c r="BA31" s="58">
        <f>RANK(AW31,$AW$6:$AW$36,0)</f>
        <v>13</v>
      </c>
      <c r="BB31" s="16">
        <f>SUM(CH31:CS31)</f>
        <v>12.790476190476191</v>
      </c>
      <c r="BD31" s="44">
        <f>BB31/$BC$30</f>
        <v>0.49889716978941745</v>
      </c>
      <c r="BE31" s="45"/>
      <c r="BF31" s="58">
        <f>RANK(BB31,$BB$6:$BB$36,0)</f>
        <v>15</v>
      </c>
      <c r="BG31" s="72"/>
      <c r="BH31" s="16">
        <f t="shared" si="103"/>
        <v>6</v>
      </c>
      <c r="BI31" s="16">
        <f t="shared" si="103"/>
        <v>7.5</v>
      </c>
      <c r="BJ31" s="16">
        <f t="shared" si="103"/>
        <v>3</v>
      </c>
      <c r="BK31" s="16">
        <f t="shared" si="103"/>
        <v>1.5</v>
      </c>
      <c r="BL31" s="16">
        <f t="shared" si="103"/>
        <v>5.0999999999999996</v>
      </c>
      <c r="BM31" s="16">
        <f t="shared" si="103"/>
        <v>6.25</v>
      </c>
      <c r="BN31" s="16">
        <f t="shared" si="103"/>
        <v>5.7857142857142856</v>
      </c>
      <c r="BO31" s="16">
        <f t="shared" si="103"/>
        <v>12.1875</v>
      </c>
      <c r="BP31" s="16">
        <f t="shared" si="103"/>
        <v>3.5</v>
      </c>
      <c r="BQ31" s="16">
        <f t="shared" si="103"/>
        <v>0.89999999999999991</v>
      </c>
      <c r="BR31" s="16">
        <f t="shared" si="103"/>
        <v>0.27272727272727271</v>
      </c>
      <c r="BS31" s="16">
        <f t="shared" si="103"/>
        <v>0.125</v>
      </c>
      <c r="BU31" s="16">
        <f t="shared" si="104"/>
        <v>6</v>
      </c>
      <c r="BV31" s="16">
        <f t="shared" si="104"/>
        <v>6.75</v>
      </c>
      <c r="BW31" s="16">
        <f t="shared" si="104"/>
        <v>3</v>
      </c>
      <c r="BX31" s="16">
        <f t="shared" si="104"/>
        <v>1.5</v>
      </c>
      <c r="BY31" s="16">
        <f t="shared" si="104"/>
        <v>3</v>
      </c>
      <c r="BZ31" s="16">
        <f t="shared" si="104"/>
        <v>2.5</v>
      </c>
      <c r="CA31" s="16">
        <f t="shared" si="104"/>
        <v>3.4285714285714284</v>
      </c>
      <c r="CB31" s="16">
        <f t="shared" si="104"/>
        <v>9.1875</v>
      </c>
      <c r="CC31" s="16">
        <f t="shared" si="104"/>
        <v>2.6666666666666665</v>
      </c>
      <c r="CD31" s="16">
        <f t="shared" si="104"/>
        <v>0.89999999999999991</v>
      </c>
      <c r="CE31" s="16">
        <f t="shared" si="104"/>
        <v>0.27272727272727271</v>
      </c>
      <c r="CF31" s="16">
        <f t="shared" si="104"/>
        <v>0.125</v>
      </c>
      <c r="CH31" s="16">
        <f t="shared" si="105"/>
        <v>0</v>
      </c>
      <c r="CI31" s="16">
        <f t="shared" si="105"/>
        <v>0.75</v>
      </c>
      <c r="CJ31" s="16">
        <f t="shared" si="105"/>
        <v>0</v>
      </c>
      <c r="CK31" s="16">
        <f t="shared" si="105"/>
        <v>0</v>
      </c>
      <c r="CL31" s="16">
        <f t="shared" si="105"/>
        <v>2.1</v>
      </c>
      <c r="CM31" s="16">
        <f t="shared" si="105"/>
        <v>3.75</v>
      </c>
      <c r="CN31" s="16">
        <f t="shared" si="105"/>
        <v>2.3571428571428572</v>
      </c>
      <c r="CO31" s="16">
        <f t="shared" si="105"/>
        <v>3</v>
      </c>
      <c r="CP31" s="16">
        <f t="shared" si="105"/>
        <v>0.83333333333333326</v>
      </c>
      <c r="CQ31" s="16">
        <f t="shared" si="105"/>
        <v>0</v>
      </c>
      <c r="CR31" s="16">
        <f t="shared" si="105"/>
        <v>0</v>
      </c>
      <c r="CS31" s="16">
        <f t="shared" si="105"/>
        <v>0</v>
      </c>
    </row>
    <row r="32" spans="1:97" s="16" customFormat="1" x14ac:dyDescent="0.25">
      <c r="A32" s="16" t="s">
        <v>310</v>
      </c>
      <c r="B32" s="16">
        <f>COUNTIF(Simplified!$Z$3:$Z$463,"&gt;0")</f>
        <v>96</v>
      </c>
      <c r="D32" s="17">
        <f t="shared" si="106"/>
        <v>0.24552429667519182</v>
      </c>
      <c r="E32" s="16">
        <f>COUNTIF(Simplified!$Z$3:$Z$463,Analysis!E$4)</f>
        <v>7</v>
      </c>
      <c r="F32" s="16">
        <f>COUNTIF(Simplified!$Z$3:$Z$463,Analysis!F$4)</f>
        <v>10</v>
      </c>
      <c r="G32" s="16">
        <f>COUNTIF(Simplified!$Z$3:$Z$463,Analysis!G$4)</f>
        <v>11</v>
      </c>
      <c r="H32" s="16">
        <f>COUNTIF(Simplified!$Z$3:$Z$463,Analysis!H$4)</f>
        <v>7</v>
      </c>
      <c r="I32" s="16">
        <f>COUNTIF(Simplified!$Z$3:$Z$463,Analysis!I$4)</f>
        <v>6</v>
      </c>
      <c r="J32" s="16">
        <f>COUNTIF(Simplified!$Z$3:$Z$463,Analysis!J$4)</f>
        <v>7</v>
      </c>
      <c r="K32" s="16">
        <f>COUNTIF(Simplified!$Z$3:$Z$463,Analysis!K$4)</f>
        <v>4</v>
      </c>
      <c r="L32" s="16">
        <f>COUNTIF(Simplified!$Z$3:$Z$463,Analysis!L$4)</f>
        <v>30</v>
      </c>
      <c r="M32" s="16">
        <f>COUNTIF(Simplified!$Z$3:$Z$463,Analysis!M$4)</f>
        <v>9</v>
      </c>
      <c r="N32" s="16">
        <f>COUNTIF(Simplified!$Z$3:$Z$463,Analysis!N$4)</f>
        <v>0</v>
      </c>
      <c r="O32" s="16">
        <f>COUNTIF(Simplified!$Z$3:$Z$463,Analysis!O$4)</f>
        <v>3</v>
      </c>
      <c r="P32" s="16">
        <f>COUNTIF(Simplified!$Z$3:$Z$463,Analysis!P$4)</f>
        <v>2</v>
      </c>
      <c r="R32" s="16">
        <f>COUNTIFS(Simplified!$A$3:$A$463,Analysis!$R$2,Simplified!$Z$3:$Z$463,Analysis!R$4)</f>
        <v>4</v>
      </c>
      <c r="S32" s="16">
        <f>COUNTIFS(Simplified!$A$3:$A$463,Analysis!$R$2,Simplified!$Z$3:$Z$463,Analysis!S$4)</f>
        <v>9</v>
      </c>
      <c r="T32" s="16">
        <f>COUNTIFS(Simplified!$A$3:$A$463,Analysis!$R$2,Simplified!$Z$3:$Z$463,Analysis!T$4)</f>
        <v>11</v>
      </c>
      <c r="U32" s="16">
        <f>COUNTIFS(Simplified!$A$3:$A$463,Analysis!$R$2,Simplified!$Z$3:$Z$463,Analysis!U$4)</f>
        <v>6</v>
      </c>
      <c r="V32" s="16">
        <f>COUNTIFS(Simplified!$A$3:$A$463,Analysis!$R$2,Simplified!$Z$3:$Z$463,Analysis!V$4)</f>
        <v>6</v>
      </c>
      <c r="W32" s="16">
        <f>COUNTIFS(Simplified!$A$3:$A$463,Analysis!$R$2,Simplified!$Z$3:$Z$463,Analysis!W$4)</f>
        <v>6</v>
      </c>
      <c r="X32" s="16">
        <f>COUNTIFS(Simplified!$A$3:$A$463,Analysis!$R$2,Simplified!$Z$3:$Z$463,Analysis!X$4)</f>
        <v>4</v>
      </c>
      <c r="Y32" s="16">
        <f>COUNTIFS(Simplified!$A$3:$A$463,Analysis!$R$2,Simplified!$Z$3:$Z$463,Analysis!Y$4)</f>
        <v>27</v>
      </c>
      <c r="Z32" s="16">
        <f>COUNTIFS(Simplified!$A$3:$A$463,Analysis!$R$2,Simplified!$Z$3:$Z$463,Analysis!Z$4)</f>
        <v>8</v>
      </c>
      <c r="AA32" s="16">
        <f>COUNTIFS(Simplified!$A$3:$A$463,Analysis!$R$2,Simplified!$Z$3:$Z$463,Analysis!AA$4)</f>
        <v>0</v>
      </c>
      <c r="AB32" s="16">
        <f>COUNTIFS(Simplified!$A$3:$A$463,Analysis!$R$2,Simplified!$Z$3:$Z$463,Analysis!AB$4)</f>
        <v>3</v>
      </c>
      <c r="AC32" s="16">
        <f>COUNTIFS(Simplified!$A$3:$A$463,Analysis!$R$2,Simplified!$Z$3:$Z$463,Analysis!AC$4)</f>
        <v>2</v>
      </c>
      <c r="AE32" s="16">
        <f>COUNTIFS(Simplified!$A$3:$A$463,Analysis!$AE$2,Simplified!$Z$3:$Z$463,Analysis!AE$4)</f>
        <v>3</v>
      </c>
      <c r="AF32" s="16">
        <f>COUNTIFS(Simplified!$A$3:$A$463,Analysis!$AE$2,Simplified!$Z$3:$Z$463,Analysis!AF$4)</f>
        <v>1</v>
      </c>
      <c r="AG32" s="16">
        <f>COUNTIFS(Simplified!$A$3:$A$463,Analysis!$AE$2,Simplified!$Z$3:$Z$463,Analysis!AG$4)</f>
        <v>0</v>
      </c>
      <c r="AH32" s="16">
        <f>COUNTIFS(Simplified!$A$3:$A$463,Analysis!$AE$2,Simplified!$Z$3:$Z$463,Analysis!AH$4)</f>
        <v>1</v>
      </c>
      <c r="AI32" s="16">
        <f>COUNTIFS(Simplified!$A$3:$A$463,Analysis!$AE$2,Simplified!$Z$3:$Z$463,Analysis!AI$4)</f>
        <v>0</v>
      </c>
      <c r="AJ32" s="16">
        <f>COUNTIFS(Simplified!$A$3:$A$463,Analysis!$AE$2,Simplified!$Z$3:$Z$463,Analysis!AJ$4)</f>
        <v>1</v>
      </c>
      <c r="AK32" s="16">
        <f>COUNTIFS(Simplified!$A$3:$A$463,Analysis!$AE$2,Simplified!$Z$3:$Z$463,Analysis!AK$4)</f>
        <v>0</v>
      </c>
      <c r="AL32" s="16">
        <f>COUNTIFS(Simplified!$A$3:$A$463,Analysis!$AE$2,Simplified!$Z$3:$Z$463,Analysis!AL$4)</f>
        <v>3</v>
      </c>
      <c r="AM32" s="16">
        <f>COUNTIFS(Simplified!$A$3:$A$463,Analysis!$AE$2,Simplified!$Z$3:$Z$463,Analysis!AM$4)</f>
        <v>1</v>
      </c>
      <c r="AN32" s="16">
        <f>COUNTIFS(Simplified!$A$3:$A$463,Analysis!$AE$2,Simplified!$Z$3:$Z$463,Analysis!AN$4)</f>
        <v>0</v>
      </c>
      <c r="AO32" s="16">
        <f>COUNTIFS(Simplified!$A$3:$A$463,Analysis!$AE$2,Simplified!$Z$3:$Z$463,Analysis!AO$4)</f>
        <v>0</v>
      </c>
      <c r="AP32" s="16">
        <f>COUNTIFS(Simplified!$A$3:$A$463,Analysis!$AE$2,Simplified!$Z$3:$Z$463,Analysis!AP$4)</f>
        <v>0</v>
      </c>
      <c r="AR32" s="16">
        <f>SUM(BH32:BS32)</f>
        <v>38.316233766233765</v>
      </c>
      <c r="AT32" s="44">
        <f t="shared" si="107"/>
        <v>0.32524960405099013</v>
      </c>
      <c r="AU32" s="45"/>
      <c r="AV32" s="58">
        <f>RANK(AR32,$AR$6:$AR$36,0)</f>
        <v>21</v>
      </c>
      <c r="AW32" s="16">
        <f t="shared" si="46"/>
        <v>31.712067099567101</v>
      </c>
      <c r="AY32" s="44">
        <f>AW32/$AX$30</f>
        <v>0.34406760654671287</v>
      </c>
      <c r="AZ32" s="45"/>
      <c r="BA32" s="58">
        <f>RANK(AW32,$AW$6:$AW$36,0)</f>
        <v>18</v>
      </c>
      <c r="BB32" s="16">
        <f>SUM(CH32:CS32)</f>
        <v>6.604166666666667</v>
      </c>
      <c r="BD32" s="44">
        <f>BB32/$BC$30</f>
        <v>0.25759791971396068</v>
      </c>
      <c r="BE32" s="45"/>
      <c r="BF32" s="58">
        <f>RANK(BB32,$BB$6:$BB$36,0)</f>
        <v>21</v>
      </c>
      <c r="BG32" s="72"/>
      <c r="BH32" s="16">
        <f t="shared" si="103"/>
        <v>10.5</v>
      </c>
      <c r="BI32" s="16">
        <f t="shared" si="103"/>
        <v>7.5</v>
      </c>
      <c r="BJ32" s="16">
        <f t="shared" si="103"/>
        <v>5.5</v>
      </c>
      <c r="BK32" s="16">
        <f t="shared" si="103"/>
        <v>2.625</v>
      </c>
      <c r="BL32" s="16">
        <f t="shared" si="103"/>
        <v>1.7999999999999998</v>
      </c>
      <c r="BM32" s="16">
        <f t="shared" si="103"/>
        <v>1.75</v>
      </c>
      <c r="BN32" s="16">
        <f t="shared" si="103"/>
        <v>0.8571428571428571</v>
      </c>
      <c r="BO32" s="16">
        <f t="shared" si="103"/>
        <v>5.625</v>
      </c>
      <c r="BP32" s="16">
        <f t="shared" si="103"/>
        <v>1.5</v>
      </c>
      <c r="BQ32" s="16">
        <f t="shared" si="103"/>
        <v>0</v>
      </c>
      <c r="BR32" s="16">
        <f t="shared" si="103"/>
        <v>0.40909090909090906</v>
      </c>
      <c r="BS32" s="16">
        <f t="shared" si="103"/>
        <v>0.25</v>
      </c>
      <c r="BU32" s="16">
        <f t="shared" si="104"/>
        <v>6</v>
      </c>
      <c r="BV32" s="16">
        <f t="shared" si="104"/>
        <v>6.75</v>
      </c>
      <c r="BW32" s="16">
        <f t="shared" si="104"/>
        <v>5.5</v>
      </c>
      <c r="BX32" s="16">
        <f t="shared" si="104"/>
        <v>2.25</v>
      </c>
      <c r="BY32" s="16">
        <f t="shared" si="104"/>
        <v>1.7999999999999998</v>
      </c>
      <c r="BZ32" s="16">
        <f t="shared" si="104"/>
        <v>1.5</v>
      </c>
      <c r="CA32" s="16">
        <f t="shared" si="104"/>
        <v>0.8571428571428571</v>
      </c>
      <c r="CB32" s="16">
        <f t="shared" si="104"/>
        <v>5.0625</v>
      </c>
      <c r="CC32" s="16">
        <f t="shared" si="104"/>
        <v>1.3333333333333333</v>
      </c>
      <c r="CD32" s="16">
        <f t="shared" si="104"/>
        <v>0</v>
      </c>
      <c r="CE32" s="16">
        <f t="shared" si="104"/>
        <v>0.40909090909090906</v>
      </c>
      <c r="CF32" s="16">
        <f t="shared" si="104"/>
        <v>0.25</v>
      </c>
      <c r="CH32" s="16">
        <f t="shared" si="105"/>
        <v>4.5</v>
      </c>
      <c r="CI32" s="16">
        <f t="shared" si="105"/>
        <v>0.75</v>
      </c>
      <c r="CJ32" s="16">
        <f t="shared" si="105"/>
        <v>0</v>
      </c>
      <c r="CK32" s="16">
        <f t="shared" si="105"/>
        <v>0.375</v>
      </c>
      <c r="CL32" s="16">
        <f t="shared" si="105"/>
        <v>0</v>
      </c>
      <c r="CM32" s="16">
        <f t="shared" si="105"/>
        <v>0.25</v>
      </c>
      <c r="CN32" s="16">
        <f t="shared" si="105"/>
        <v>0</v>
      </c>
      <c r="CO32" s="16">
        <f t="shared" si="105"/>
        <v>0.5625</v>
      </c>
      <c r="CP32" s="16">
        <f t="shared" si="105"/>
        <v>0.16666666666666666</v>
      </c>
      <c r="CQ32" s="16">
        <f t="shared" si="105"/>
        <v>0</v>
      </c>
      <c r="CR32" s="16">
        <f t="shared" si="105"/>
        <v>0</v>
      </c>
      <c r="CS32" s="16">
        <f t="shared" si="105"/>
        <v>0</v>
      </c>
    </row>
    <row r="33" spans="1:97" ht="18.75" x14ac:dyDescent="0.3">
      <c r="A33" s="6" t="s">
        <v>251</v>
      </c>
      <c r="AS33">
        <f>SUM(AR30:AR32)</f>
        <v>117.8056277056277</v>
      </c>
      <c r="AT33" s="35"/>
      <c r="AV33" s="53"/>
      <c r="AX33">
        <f>SUM(AW30:AW32)</f>
        <v>92.168127705627711</v>
      </c>
      <c r="AY33" s="35"/>
      <c r="BA33" s="53"/>
      <c r="BC33">
        <f>SUM(BB30:BB32)</f>
        <v>25.637500000000003</v>
      </c>
      <c r="BD33" s="35"/>
      <c r="BF33" s="53"/>
      <c r="BG33" s="74"/>
    </row>
    <row r="34" spans="1:97" s="19" customFormat="1" x14ac:dyDescent="0.25">
      <c r="A34" s="19" t="s">
        <v>311</v>
      </c>
      <c r="B34" s="19">
        <f>COUNTIF(Simplified!$AA$3:$AA$463,"&gt;0")</f>
        <v>78</v>
      </c>
      <c r="C34" s="19">
        <f>SUM(B34:B36)</f>
        <v>412</v>
      </c>
      <c r="D34" s="20">
        <f>B34/$C$34</f>
        <v>0.18932038834951456</v>
      </c>
      <c r="E34" s="19">
        <f>COUNTIF(Simplified!$AA$3:$AA$463,Analysis!E$4)</f>
        <v>2</v>
      </c>
      <c r="F34" s="19">
        <f>COUNTIF(Simplified!$AA$3:$AA$463,Analysis!F$4)</f>
        <v>2</v>
      </c>
      <c r="G34" s="19">
        <f>COUNTIF(Simplified!$AA$3:$AA$463,Analysis!G$4)</f>
        <v>2</v>
      </c>
      <c r="H34" s="19">
        <f>COUNTIF(Simplified!$AA$3:$AA$463,Analysis!H$4)</f>
        <v>1</v>
      </c>
      <c r="I34" s="19">
        <f>COUNTIF(Simplified!$AA$3:$AA$463,Analysis!I$4)</f>
        <v>2</v>
      </c>
      <c r="J34" s="19">
        <f>COUNTIF(Simplified!$AA$3:$AA$463,Analysis!J$4)</f>
        <v>4</v>
      </c>
      <c r="K34" s="19">
        <f>COUNTIF(Simplified!$AA$3:$AA$463,Analysis!K$4)</f>
        <v>9</v>
      </c>
      <c r="L34" s="19">
        <f>COUNTIF(Simplified!$AA$3:$AA$463,Analysis!L$4)</f>
        <v>11</v>
      </c>
      <c r="M34" s="19">
        <f>COUNTIF(Simplified!$AA$3:$AA$463,Analysis!M$4)</f>
        <v>41</v>
      </c>
      <c r="N34" s="19">
        <f>COUNTIF(Simplified!$AA$3:$AA$463,Analysis!N$4)</f>
        <v>3</v>
      </c>
      <c r="O34" s="19">
        <f>COUNTIF(Simplified!$AA$3:$AA$463,Analysis!O$4)</f>
        <v>1</v>
      </c>
      <c r="P34" s="19">
        <f>COUNTIF(Simplified!$AA$3:$AA$463,Analysis!P$4)</f>
        <v>0</v>
      </c>
      <c r="R34" s="19">
        <f>COUNTIFS(Simplified!$A$3:$A$463,Analysis!$R$2,Simplified!$AA$3:$AA$463,Analysis!R$4)</f>
        <v>2</v>
      </c>
      <c r="S34" s="19">
        <f>COUNTIFS(Simplified!$A$3:$A$463,Analysis!$R$2,Simplified!$AA$3:$AA$463,Analysis!S$4)</f>
        <v>2</v>
      </c>
      <c r="T34" s="19">
        <f>COUNTIFS(Simplified!$A$3:$A$463,Analysis!$R$2,Simplified!$AA$3:$AA$463,Analysis!T$4)</f>
        <v>2</v>
      </c>
      <c r="U34" s="19">
        <f>COUNTIFS(Simplified!$A$3:$A$463,Analysis!$R$2,Simplified!$AA$3:$AA$463,Analysis!U$4)</f>
        <v>1</v>
      </c>
      <c r="V34" s="19">
        <f>COUNTIFS(Simplified!$A$3:$A$463,Analysis!$R$2,Simplified!$AA$3:$AA$463,Analysis!V$4)</f>
        <v>2</v>
      </c>
      <c r="W34" s="19">
        <f>COUNTIFS(Simplified!$A$3:$A$463,Analysis!$R$2,Simplified!$AA$3:$AA$463,Analysis!W$4)</f>
        <v>1</v>
      </c>
      <c r="X34" s="19">
        <f>COUNTIFS(Simplified!$A$3:$A$463,Analysis!$R$2,Simplified!$AA$3:$AA$463,Analysis!X$4)</f>
        <v>1</v>
      </c>
      <c r="Y34" s="19">
        <f>COUNTIFS(Simplified!$A$3:$A$463,Analysis!$R$2,Simplified!$AA$3:$AA$463,Analysis!Y$4)</f>
        <v>5</v>
      </c>
      <c r="Z34" s="19">
        <f>COUNTIFS(Simplified!$A$3:$A$463,Analysis!$R$2,Simplified!$AA$3:$AA$463,Analysis!Z$4)</f>
        <v>20</v>
      </c>
      <c r="AA34" s="19">
        <f>COUNTIFS(Simplified!$A$3:$A$463,Analysis!$R$2,Simplified!$AA$3:$AA$463,Analysis!AA$4)</f>
        <v>3</v>
      </c>
      <c r="AB34" s="19">
        <f>COUNTIFS(Simplified!$A$3:$A$463,Analysis!$R$2,Simplified!$AA$3:$AA$463,Analysis!AB$4)</f>
        <v>1</v>
      </c>
      <c r="AC34" s="19">
        <f>COUNTIFS(Simplified!$A$3:$A$463,Analysis!$R$2,Simplified!$AA$3:$AA$463,Analysis!AC$4)</f>
        <v>0</v>
      </c>
      <c r="AE34" s="19">
        <f>COUNTIFS(Simplified!$A$3:$A$463,Analysis!$AE$2,Simplified!$AA$3:$AA$463,Analysis!AE$4)</f>
        <v>0</v>
      </c>
      <c r="AF34" s="19">
        <f>COUNTIFS(Simplified!$A$3:$A$463,Analysis!$AE$2,Simplified!$AA$3:$AA$463,Analysis!AF$4)</f>
        <v>0</v>
      </c>
      <c r="AG34" s="19">
        <f>COUNTIFS(Simplified!$A$3:$A$463,Analysis!$AE$2,Simplified!$AA$3:$AA$463,Analysis!AG$4)</f>
        <v>0</v>
      </c>
      <c r="AH34" s="19">
        <f>COUNTIFS(Simplified!$A$3:$A$463,Analysis!$AE$2,Simplified!$AA$3:$AA$463,Analysis!AH$4)</f>
        <v>0</v>
      </c>
      <c r="AI34" s="19">
        <f>COUNTIFS(Simplified!$A$3:$A$463,Analysis!$AE$2,Simplified!$AA$3:$AA$463,Analysis!AI$4)</f>
        <v>0</v>
      </c>
      <c r="AJ34" s="19">
        <f>COUNTIFS(Simplified!$A$3:$A$463,Analysis!$AE$2,Simplified!$AA$3:$AA$463,Analysis!AJ$4)</f>
        <v>3</v>
      </c>
      <c r="AK34" s="19">
        <f>COUNTIFS(Simplified!$A$3:$A$463,Analysis!$AE$2,Simplified!$AA$3:$AA$463,Analysis!AK$4)</f>
        <v>8</v>
      </c>
      <c r="AL34" s="19">
        <f>COUNTIFS(Simplified!$A$3:$A$463,Analysis!$AE$2,Simplified!$AA$3:$AA$463,Analysis!AL$4)</f>
        <v>6</v>
      </c>
      <c r="AM34" s="19">
        <f>COUNTIFS(Simplified!$A$3:$A$463,Analysis!$AE$2,Simplified!$AA$3:$AA$463,Analysis!AM$4)</f>
        <v>21</v>
      </c>
      <c r="AN34" s="19">
        <f>COUNTIFS(Simplified!$A$3:$A$463,Analysis!$AE$2,Simplified!$AA$3:$AA$463,Analysis!AN$4)</f>
        <v>0</v>
      </c>
      <c r="AO34" s="19">
        <f>COUNTIFS(Simplified!$A$3:$A$463,Analysis!$AE$2,Simplified!$AA$3:$AA$463,Analysis!AO$4)</f>
        <v>0</v>
      </c>
      <c r="AP34" s="19">
        <f>COUNTIFS(Simplified!$A$3:$A$463,Analysis!$AE$2,Simplified!$AA$3:$AA$463,Analysis!AP$4)</f>
        <v>0</v>
      </c>
      <c r="AR34" s="19">
        <f>SUM(BH34:BS34)</f>
        <v>18.885768398268397</v>
      </c>
      <c r="AS34" s="19">
        <f>SUM(AR34:AR36)</f>
        <v>155.86228354978357</v>
      </c>
      <c r="AT34" s="46">
        <f>AR34/$AS$34</f>
        <v>0.1211695861766079</v>
      </c>
      <c r="AU34" s="47">
        <f>AS34/AS37</f>
        <v>1</v>
      </c>
      <c r="AV34" s="59">
        <f>RANK(AR34,$AR$6:$AR$36,0)</f>
        <v>27</v>
      </c>
      <c r="AW34" s="19">
        <f t="shared" si="46"/>
        <v>11.796482683982683</v>
      </c>
      <c r="AX34" s="19">
        <f>SUM(AW34:AW36)</f>
        <v>123.81758658008658</v>
      </c>
      <c r="AY34" s="46">
        <f>AW34/$AX$34</f>
        <v>9.5273078807367864E-2</v>
      </c>
      <c r="AZ34" s="47">
        <f>AX34/AX37</f>
        <v>1</v>
      </c>
      <c r="BA34" s="59">
        <f>RANK(AW34,$AW$6:$AW$36,0)</f>
        <v>27</v>
      </c>
      <c r="BB34" s="19">
        <f>SUM(CH34:CS34)</f>
        <v>7.0892857142857144</v>
      </c>
      <c r="BC34" s="19">
        <f>SUM(BB34:BB36)</f>
        <v>32.044696969696972</v>
      </c>
      <c r="BD34" s="46">
        <f>BB34/$BC$34</f>
        <v>0.22123116723461883</v>
      </c>
      <c r="BE34" s="47">
        <f>BC34/BC37</f>
        <v>1</v>
      </c>
      <c r="BF34" s="59">
        <f>RANK(BB34,$BB$6:$BB$36,0)</f>
        <v>20</v>
      </c>
      <c r="BG34" s="73"/>
      <c r="BH34" s="19">
        <f t="shared" ref="BH34:BS36" si="108">E34*BH$3</f>
        <v>3</v>
      </c>
      <c r="BI34" s="19">
        <f t="shared" si="108"/>
        <v>1.5</v>
      </c>
      <c r="BJ34" s="19">
        <f t="shared" si="108"/>
        <v>1</v>
      </c>
      <c r="BK34" s="19">
        <f t="shared" si="108"/>
        <v>0.375</v>
      </c>
      <c r="BL34" s="19">
        <f t="shared" si="108"/>
        <v>0.6</v>
      </c>
      <c r="BM34" s="19">
        <f t="shared" si="108"/>
        <v>1</v>
      </c>
      <c r="BN34" s="19">
        <f t="shared" si="108"/>
        <v>1.9285714285714284</v>
      </c>
      <c r="BO34" s="19">
        <f t="shared" si="108"/>
        <v>2.0625</v>
      </c>
      <c r="BP34" s="19">
        <f t="shared" si="108"/>
        <v>6.833333333333333</v>
      </c>
      <c r="BQ34" s="19">
        <f t="shared" si="108"/>
        <v>0.44999999999999996</v>
      </c>
      <c r="BR34" s="19">
        <f t="shared" si="108"/>
        <v>0.13636363636363635</v>
      </c>
      <c r="BS34" s="19">
        <f t="shared" si="108"/>
        <v>0</v>
      </c>
      <c r="BU34" s="19">
        <f t="shared" ref="BU34:CF36" si="109">R34*BU$3</f>
        <v>3</v>
      </c>
      <c r="BV34" s="19">
        <f t="shared" si="109"/>
        <v>1.5</v>
      </c>
      <c r="BW34" s="19">
        <f t="shared" si="109"/>
        <v>1</v>
      </c>
      <c r="BX34" s="19">
        <f t="shared" si="109"/>
        <v>0.375</v>
      </c>
      <c r="BY34" s="19">
        <f t="shared" si="109"/>
        <v>0.6</v>
      </c>
      <c r="BZ34" s="19">
        <f t="shared" si="109"/>
        <v>0.25</v>
      </c>
      <c r="CA34" s="19">
        <f t="shared" si="109"/>
        <v>0.21428571428571427</v>
      </c>
      <c r="CB34" s="19">
        <f t="shared" si="109"/>
        <v>0.9375</v>
      </c>
      <c r="CC34" s="19">
        <f t="shared" si="109"/>
        <v>3.333333333333333</v>
      </c>
      <c r="CD34" s="19">
        <f t="shared" si="109"/>
        <v>0.44999999999999996</v>
      </c>
      <c r="CE34" s="19">
        <f t="shared" si="109"/>
        <v>0.13636363636363635</v>
      </c>
      <c r="CF34" s="19">
        <f t="shared" si="109"/>
        <v>0</v>
      </c>
      <c r="CH34" s="19">
        <f t="shared" ref="CH34:CS36" si="110">AE34*CH$3</f>
        <v>0</v>
      </c>
      <c r="CI34" s="19">
        <f t="shared" si="110"/>
        <v>0</v>
      </c>
      <c r="CJ34" s="19">
        <f t="shared" si="110"/>
        <v>0</v>
      </c>
      <c r="CK34" s="19">
        <f t="shared" si="110"/>
        <v>0</v>
      </c>
      <c r="CL34" s="19">
        <f t="shared" si="110"/>
        <v>0</v>
      </c>
      <c r="CM34" s="19">
        <f t="shared" si="110"/>
        <v>0.75</v>
      </c>
      <c r="CN34" s="19">
        <f t="shared" si="110"/>
        <v>1.7142857142857142</v>
      </c>
      <c r="CO34" s="19">
        <f t="shared" si="110"/>
        <v>1.125</v>
      </c>
      <c r="CP34" s="19">
        <f t="shared" si="110"/>
        <v>3.5</v>
      </c>
      <c r="CQ34" s="19">
        <f t="shared" si="110"/>
        <v>0</v>
      </c>
      <c r="CR34" s="19">
        <f t="shared" si="110"/>
        <v>0</v>
      </c>
      <c r="CS34" s="19">
        <f t="shared" si="110"/>
        <v>0</v>
      </c>
    </row>
    <row r="35" spans="1:97" s="19" customFormat="1" x14ac:dyDescent="0.25">
      <c r="A35" s="19" t="s">
        <v>312</v>
      </c>
      <c r="B35" s="19">
        <f>COUNTIF(Simplified!$AB$3:$AB$463,"&gt;0")</f>
        <v>142</v>
      </c>
      <c r="D35" s="20">
        <f t="shared" ref="D35:D36" si="111">B35/$C$34</f>
        <v>0.3446601941747573</v>
      </c>
      <c r="E35" s="19">
        <f>COUNTIF(Simplified!$AB$3:$AB$463,Analysis!E$4)</f>
        <v>3</v>
      </c>
      <c r="F35" s="19">
        <f>COUNTIF(Simplified!$AB$3:$AB$463,Analysis!F$4)</f>
        <v>8</v>
      </c>
      <c r="G35" s="19">
        <f>COUNTIF(Simplified!$AB$3:$AB$463,Analysis!G$4)</f>
        <v>8</v>
      </c>
      <c r="H35" s="19">
        <f>COUNTIF(Simplified!$AB$3:$AB$463,Analysis!H$4)</f>
        <v>4</v>
      </c>
      <c r="I35" s="19">
        <f>COUNTIF(Simplified!$AB$3:$AB$463,Analysis!I$4)</f>
        <v>8</v>
      </c>
      <c r="J35" s="19">
        <f>COUNTIF(Simplified!$AB$3:$AB$463,Analysis!J$4)</f>
        <v>12</v>
      </c>
      <c r="K35" s="19">
        <f>COUNTIF(Simplified!$AB$3:$AB$463,Analysis!K$4)</f>
        <v>22</v>
      </c>
      <c r="L35" s="19">
        <f>COUNTIF(Simplified!$AB$3:$AB$463,Analysis!L$4)</f>
        <v>18</v>
      </c>
      <c r="M35" s="19">
        <f>COUNTIF(Simplified!$AB$3:$AB$463,Analysis!M$4)</f>
        <v>52</v>
      </c>
      <c r="N35" s="19">
        <f>COUNTIF(Simplified!$AB$3:$AB$463,Analysis!N$4)</f>
        <v>4</v>
      </c>
      <c r="O35" s="19">
        <f>COUNTIF(Simplified!$AB$3:$AB$463,Analysis!O$4)</f>
        <v>2</v>
      </c>
      <c r="P35" s="19">
        <f>COUNTIF(Simplified!$AB$3:$AB$463,Analysis!P$4)</f>
        <v>1</v>
      </c>
      <c r="R35" s="19">
        <f>COUNTIFS(Simplified!$A$3:$A$463,Analysis!$R$2,Simplified!$AB$3:$AB$463,Analysis!R$4)</f>
        <v>2</v>
      </c>
      <c r="S35" s="19">
        <f>COUNTIFS(Simplified!$A$3:$A$463,Analysis!$R$2,Simplified!$AB$3:$AB$463,Analysis!S$4)</f>
        <v>8</v>
      </c>
      <c r="T35" s="19">
        <f>COUNTIFS(Simplified!$A$3:$A$463,Analysis!$R$2,Simplified!$AB$3:$AB$463,Analysis!T$4)</f>
        <v>8</v>
      </c>
      <c r="U35" s="19">
        <f>COUNTIFS(Simplified!$A$3:$A$463,Analysis!$R$2,Simplified!$AB$3:$AB$463,Analysis!U$4)</f>
        <v>4</v>
      </c>
      <c r="V35" s="19">
        <f>COUNTIFS(Simplified!$A$3:$A$463,Analysis!$R$2,Simplified!$AB$3:$AB$463,Analysis!V$4)</f>
        <v>3</v>
      </c>
      <c r="W35" s="19">
        <f>COUNTIFS(Simplified!$A$3:$A$463,Analysis!$R$2,Simplified!$AB$3:$AB$463,Analysis!W$4)</f>
        <v>5</v>
      </c>
      <c r="X35" s="19">
        <f>COUNTIFS(Simplified!$A$3:$A$463,Analysis!$R$2,Simplified!$AB$3:$AB$463,Analysis!X$4)</f>
        <v>11</v>
      </c>
      <c r="Y35" s="19">
        <f>COUNTIFS(Simplified!$A$3:$A$463,Analysis!$R$2,Simplified!$AB$3:$AB$463,Analysis!Y$4)</f>
        <v>12</v>
      </c>
      <c r="Z35" s="19">
        <f>COUNTIFS(Simplified!$A$3:$A$463,Analysis!$R$2,Simplified!$AB$3:$AB$463,Analysis!Z$4)</f>
        <v>40</v>
      </c>
      <c r="AA35" s="19">
        <f>COUNTIFS(Simplified!$A$3:$A$463,Analysis!$R$2,Simplified!$AB$3:$AB$463,Analysis!AA$4)</f>
        <v>2</v>
      </c>
      <c r="AB35" s="19">
        <f>COUNTIFS(Simplified!$A$3:$A$463,Analysis!$R$2,Simplified!$AB$3:$AB$463,Analysis!AB$4)</f>
        <v>2</v>
      </c>
      <c r="AC35" s="19">
        <f>COUNTIFS(Simplified!$A$3:$A$463,Analysis!$R$2,Simplified!$AB$3:$AB$463,Analysis!AC$4)</f>
        <v>1</v>
      </c>
      <c r="AE35" s="19">
        <f>COUNTIFS(Simplified!$A$3:$A$463,Analysis!$AE$2,Simplified!$AB$3:$AB$463,Analysis!AE$4)</f>
        <v>1</v>
      </c>
      <c r="AF35" s="19">
        <f>COUNTIFS(Simplified!$A$3:$A$463,Analysis!$AE$2,Simplified!$AB$3:$AB$463,Analysis!AF$4)</f>
        <v>0</v>
      </c>
      <c r="AG35" s="19">
        <f>COUNTIFS(Simplified!$A$3:$A$463,Analysis!$AE$2,Simplified!$AB$3:$AB$463,Analysis!AG$4)</f>
        <v>0</v>
      </c>
      <c r="AH35" s="19">
        <f>COUNTIFS(Simplified!$A$3:$A$463,Analysis!$AE$2,Simplified!$AB$3:$AB$463,Analysis!AH$4)</f>
        <v>0</v>
      </c>
      <c r="AI35" s="19">
        <f>COUNTIFS(Simplified!$A$3:$A$463,Analysis!$AE$2,Simplified!$AB$3:$AB$463,Analysis!AI$4)</f>
        <v>5</v>
      </c>
      <c r="AJ35" s="19">
        <f>COUNTIFS(Simplified!$A$3:$A$463,Analysis!$AE$2,Simplified!$AB$3:$AB$463,Analysis!AJ$4)</f>
        <v>7</v>
      </c>
      <c r="AK35" s="19">
        <f>COUNTIFS(Simplified!$A$3:$A$463,Analysis!$AE$2,Simplified!$AB$3:$AB$463,Analysis!AK$4)</f>
        <v>11</v>
      </c>
      <c r="AL35" s="19">
        <f>COUNTIFS(Simplified!$A$3:$A$463,Analysis!$AE$2,Simplified!$AB$3:$AB$463,Analysis!AL$4)</f>
        <v>6</v>
      </c>
      <c r="AM35" s="19">
        <f>COUNTIFS(Simplified!$A$3:$A$463,Analysis!$AE$2,Simplified!$AB$3:$AB$463,Analysis!AM$4)</f>
        <v>12</v>
      </c>
      <c r="AN35" s="19">
        <f>COUNTIFS(Simplified!$A$3:$A$463,Analysis!$AE$2,Simplified!$AB$3:$AB$463,Analysis!AN$4)</f>
        <v>2</v>
      </c>
      <c r="AO35" s="19">
        <f>COUNTIFS(Simplified!$A$3:$A$463,Analysis!$AE$2,Simplified!$AB$3:$AB$463,Analysis!AO$4)</f>
        <v>0</v>
      </c>
      <c r="AP35" s="19">
        <f>COUNTIFS(Simplified!$A$3:$A$463,Analysis!$AE$2,Simplified!$AB$3:$AB$463,Analysis!AP$4)</f>
        <v>0</v>
      </c>
      <c r="AR35" s="19">
        <f>SUM(BH35:BS35)</f>
        <v>39.153679653679653</v>
      </c>
      <c r="AT35" s="46">
        <f t="shared" ref="AT35:AT36" si="112">AR35/$AS$34</f>
        <v>0.25120689086512504</v>
      </c>
      <c r="AU35" s="47"/>
      <c r="AV35" s="59">
        <f>RANK(AR35,$AR$6:$AR$36,0)</f>
        <v>20</v>
      </c>
      <c r="AW35" s="19">
        <f t="shared" si="46"/>
        <v>28.621536796536798</v>
      </c>
      <c r="AY35" s="46">
        <f>AW35/$AX$34</f>
        <v>0.23115889743194171</v>
      </c>
      <c r="AZ35" s="47"/>
      <c r="BA35" s="59">
        <f>RANK(AW35,$AW$6:$AW$36,0)</f>
        <v>21</v>
      </c>
      <c r="BB35" s="19">
        <f>SUM(CH35:CS35)</f>
        <v>10.532142857142858</v>
      </c>
      <c r="BD35" s="46">
        <f>BB35/$BC$34</f>
        <v>0.3286703839671995</v>
      </c>
      <c r="BE35" s="47"/>
      <c r="BF35" s="59">
        <f>RANK(BB35,$BB$6:$BB$36,0)</f>
        <v>16</v>
      </c>
      <c r="BG35" s="73"/>
      <c r="BH35" s="19">
        <f t="shared" si="108"/>
        <v>4.5</v>
      </c>
      <c r="BI35" s="19">
        <f t="shared" si="108"/>
        <v>6</v>
      </c>
      <c r="BJ35" s="19">
        <f t="shared" si="108"/>
        <v>4</v>
      </c>
      <c r="BK35" s="19">
        <f t="shared" si="108"/>
        <v>1.5</v>
      </c>
      <c r="BL35" s="19">
        <f t="shared" si="108"/>
        <v>2.4</v>
      </c>
      <c r="BM35" s="19">
        <f t="shared" si="108"/>
        <v>3</v>
      </c>
      <c r="BN35" s="19">
        <f t="shared" si="108"/>
        <v>4.7142857142857144</v>
      </c>
      <c r="BO35" s="19">
        <f t="shared" si="108"/>
        <v>3.375</v>
      </c>
      <c r="BP35" s="19">
        <f t="shared" si="108"/>
        <v>8.6666666666666661</v>
      </c>
      <c r="BQ35" s="19">
        <f t="shared" si="108"/>
        <v>0.6</v>
      </c>
      <c r="BR35" s="19">
        <f t="shared" si="108"/>
        <v>0.27272727272727271</v>
      </c>
      <c r="BS35" s="19">
        <f t="shared" si="108"/>
        <v>0.125</v>
      </c>
      <c r="BU35" s="19">
        <f t="shared" si="109"/>
        <v>3</v>
      </c>
      <c r="BV35" s="19">
        <f t="shared" si="109"/>
        <v>6</v>
      </c>
      <c r="BW35" s="19">
        <f t="shared" si="109"/>
        <v>4</v>
      </c>
      <c r="BX35" s="19">
        <f t="shared" si="109"/>
        <v>1.5</v>
      </c>
      <c r="BY35" s="19">
        <f t="shared" si="109"/>
        <v>0.89999999999999991</v>
      </c>
      <c r="BZ35" s="19">
        <f t="shared" si="109"/>
        <v>1.25</v>
      </c>
      <c r="CA35" s="19">
        <f t="shared" si="109"/>
        <v>2.3571428571428572</v>
      </c>
      <c r="CB35" s="19">
        <f t="shared" si="109"/>
        <v>2.25</v>
      </c>
      <c r="CC35" s="19">
        <f t="shared" si="109"/>
        <v>6.6666666666666661</v>
      </c>
      <c r="CD35" s="19">
        <f t="shared" si="109"/>
        <v>0.3</v>
      </c>
      <c r="CE35" s="19">
        <f t="shared" si="109"/>
        <v>0.27272727272727271</v>
      </c>
      <c r="CF35" s="19">
        <f t="shared" si="109"/>
        <v>0.125</v>
      </c>
      <c r="CH35" s="19">
        <f t="shared" si="110"/>
        <v>1.5</v>
      </c>
      <c r="CI35" s="19">
        <f t="shared" si="110"/>
        <v>0</v>
      </c>
      <c r="CJ35" s="19">
        <f t="shared" si="110"/>
        <v>0</v>
      </c>
      <c r="CK35" s="19">
        <f t="shared" si="110"/>
        <v>0</v>
      </c>
      <c r="CL35" s="19">
        <f t="shared" si="110"/>
        <v>1.5</v>
      </c>
      <c r="CM35" s="19">
        <f t="shared" si="110"/>
        <v>1.75</v>
      </c>
      <c r="CN35" s="19">
        <f t="shared" si="110"/>
        <v>2.3571428571428572</v>
      </c>
      <c r="CO35" s="19">
        <f t="shared" si="110"/>
        <v>1.125</v>
      </c>
      <c r="CP35" s="19">
        <f t="shared" si="110"/>
        <v>2</v>
      </c>
      <c r="CQ35" s="19">
        <f t="shared" si="110"/>
        <v>0.3</v>
      </c>
      <c r="CR35" s="19">
        <f t="shared" si="110"/>
        <v>0</v>
      </c>
      <c r="CS35" s="19">
        <f t="shared" si="110"/>
        <v>0</v>
      </c>
    </row>
    <row r="36" spans="1:97" s="19" customFormat="1" ht="15.75" thickBot="1" x14ac:dyDescent="0.3">
      <c r="A36" s="19" t="s">
        <v>313</v>
      </c>
      <c r="B36" s="19">
        <f>COUNTIF(Simplified!$AC$3:$AC$463,"&gt;0")</f>
        <v>192</v>
      </c>
      <c r="D36" s="20">
        <f t="shared" si="111"/>
        <v>0.46601941747572817</v>
      </c>
      <c r="E36" s="19">
        <f>COUNTIF(Simplified!$AC$3:$AC$463,Analysis!E$4)</f>
        <v>31</v>
      </c>
      <c r="F36" s="19">
        <f>COUNTIF(Simplified!$AC$3:$AC$463,Analysis!F$4)</f>
        <v>23</v>
      </c>
      <c r="G36" s="19">
        <f>COUNTIF(Simplified!$AC$3:$AC$463,Analysis!G$4)</f>
        <v>13</v>
      </c>
      <c r="H36" s="19">
        <f>COUNTIF(Simplified!$AC$3:$AC$463,Analysis!H$4)</f>
        <v>15</v>
      </c>
      <c r="I36" s="19">
        <f>COUNTIF(Simplified!$AC$3:$AC$463,Analysis!I$4)</f>
        <v>11</v>
      </c>
      <c r="J36" s="19">
        <f>COUNTIF(Simplified!$AC$3:$AC$463,Analysis!J$4)</f>
        <v>19</v>
      </c>
      <c r="K36" s="19">
        <f>COUNTIF(Simplified!$AC$3:$AC$463,Analysis!K$4)</f>
        <v>13</v>
      </c>
      <c r="L36" s="19">
        <f>COUNTIF(Simplified!$AC$3:$AC$463,Analysis!L$4)</f>
        <v>8</v>
      </c>
      <c r="M36" s="19">
        <f>COUNTIF(Simplified!$AC$3:$AC$463,Analysis!M$4)</f>
        <v>49</v>
      </c>
      <c r="N36" s="19">
        <f>COUNTIF(Simplified!$AC$3:$AC$463,Analysis!N$4)</f>
        <v>6</v>
      </c>
      <c r="O36" s="19">
        <f>COUNTIF(Simplified!$AC$3:$AC$463,Analysis!O$4)</f>
        <v>4</v>
      </c>
      <c r="P36" s="19">
        <f>COUNTIF(Simplified!$AC$3:$AC$463,Analysis!P$4)</f>
        <v>0</v>
      </c>
      <c r="R36" s="19">
        <f>COUNTIFS(Simplified!$A$3:$A$463,Analysis!$R$2,Simplified!$AC$3:$AC$463,Analysis!R$4)</f>
        <v>26</v>
      </c>
      <c r="S36" s="19">
        <f>COUNTIFS(Simplified!$A$3:$A$463,Analysis!$R$2,Simplified!$AC$3:$AC$463,Analysis!S$4)</f>
        <v>19</v>
      </c>
      <c r="T36" s="19">
        <f>COUNTIFS(Simplified!$A$3:$A$463,Analysis!$R$2,Simplified!$AC$3:$AC$463,Analysis!T$4)</f>
        <v>11</v>
      </c>
      <c r="U36" s="19">
        <f>COUNTIFS(Simplified!$A$3:$A$463,Analysis!$R$2,Simplified!$AC$3:$AC$463,Analysis!U$4)</f>
        <v>14</v>
      </c>
      <c r="V36" s="19">
        <f>COUNTIFS(Simplified!$A$3:$A$463,Analysis!$R$2,Simplified!$AC$3:$AC$463,Analysis!V$4)</f>
        <v>8</v>
      </c>
      <c r="W36" s="19">
        <f>COUNTIFS(Simplified!$A$3:$A$463,Analysis!$R$2,Simplified!$AC$3:$AC$463,Analysis!W$4)</f>
        <v>16</v>
      </c>
      <c r="X36" s="19">
        <f>COUNTIFS(Simplified!$A$3:$A$463,Analysis!$R$2,Simplified!$AC$3:$AC$463,Analysis!X$4)</f>
        <v>11</v>
      </c>
      <c r="Y36" s="19">
        <f>COUNTIFS(Simplified!$A$3:$A$463,Analysis!$R$2,Simplified!$AC$3:$AC$463,Analysis!Y$4)</f>
        <v>8</v>
      </c>
      <c r="Z36" s="19">
        <f>COUNTIFS(Simplified!$A$3:$A$463,Analysis!$R$2,Simplified!$AC$3:$AC$463,Analysis!Z$4)</f>
        <v>47</v>
      </c>
      <c r="AA36" s="19">
        <f>COUNTIFS(Simplified!$A$3:$A$463,Analysis!$R$2,Simplified!$AC$3:$AC$463,Analysis!AA$4)</f>
        <v>6</v>
      </c>
      <c r="AB36" s="19">
        <f>COUNTIFS(Simplified!$A$3:$A$463,Analysis!$R$2,Simplified!$AC$3:$AC$463,Analysis!AB$4)</f>
        <v>3</v>
      </c>
      <c r="AC36" s="19">
        <f>COUNTIFS(Simplified!$A$3:$A$463,Analysis!$R$2,Simplified!$AC$3:$AC$463,Analysis!AC$4)</f>
        <v>0</v>
      </c>
      <c r="AE36" s="19">
        <f>COUNTIFS(Simplified!$A$3:$A$463,Analysis!$AE$2,Simplified!$AC$3:$AC$463,Analysis!AE$4)</f>
        <v>5</v>
      </c>
      <c r="AF36" s="19">
        <f>COUNTIFS(Simplified!$A$3:$A$463,Analysis!$AE$2,Simplified!$AC$3:$AC$463,Analysis!AF$4)</f>
        <v>4</v>
      </c>
      <c r="AG36" s="19">
        <f>COUNTIFS(Simplified!$A$3:$A$463,Analysis!$AE$2,Simplified!$AC$3:$AC$463,Analysis!AG$4)</f>
        <v>2</v>
      </c>
      <c r="AH36" s="19">
        <f>COUNTIFS(Simplified!$A$3:$A$463,Analysis!$AE$2,Simplified!$AC$3:$AC$463,Analysis!AH$4)</f>
        <v>1</v>
      </c>
      <c r="AI36" s="19">
        <f>COUNTIFS(Simplified!$A$3:$A$463,Analysis!$AE$2,Simplified!$AC$3:$AC$463,Analysis!AI$4)</f>
        <v>3</v>
      </c>
      <c r="AJ36" s="19">
        <f>COUNTIFS(Simplified!$A$3:$A$463,Analysis!$AE$2,Simplified!$AC$3:$AC$463,Analysis!AJ$4)</f>
        <v>3</v>
      </c>
      <c r="AK36" s="19">
        <f>COUNTIFS(Simplified!$A$3:$A$463,Analysis!$AE$2,Simplified!$AC$3:$AC$463,Analysis!AK$4)</f>
        <v>2</v>
      </c>
      <c r="AL36" s="19">
        <f>COUNTIFS(Simplified!$A$3:$A$463,Analysis!$AE$2,Simplified!$AC$3:$AC$463,Analysis!AL$4)</f>
        <v>0</v>
      </c>
      <c r="AM36" s="19">
        <f>COUNTIFS(Simplified!$A$3:$A$463,Analysis!$AE$2,Simplified!$AC$3:$AC$463,Analysis!AM$4)</f>
        <v>2</v>
      </c>
      <c r="AN36" s="19">
        <f>COUNTIFS(Simplified!$A$3:$A$463,Analysis!$AE$2,Simplified!$AC$3:$AC$463,Analysis!AN$4)</f>
        <v>0</v>
      </c>
      <c r="AO36" s="19">
        <f>COUNTIFS(Simplified!$A$3:$A$463,Analysis!$AE$2,Simplified!$AC$3:$AC$463,Analysis!AO$4)</f>
        <v>1</v>
      </c>
      <c r="AP36" s="19">
        <f>COUNTIFS(Simplified!$A$3:$A$463,Analysis!$AE$2,Simplified!$AC$3:$AC$463,Analysis!AP$4)</f>
        <v>0</v>
      </c>
      <c r="AR36" s="19">
        <f>SUM(BH36:BS36)</f>
        <v>97.822835497835513</v>
      </c>
      <c r="AT36" s="48">
        <f t="shared" si="112"/>
        <v>0.62762352295826707</v>
      </c>
      <c r="AU36" s="49"/>
      <c r="AV36" s="60">
        <f>RANK(AR36,$AR$6:$AR$36,0)</f>
        <v>7</v>
      </c>
      <c r="AW36" s="19">
        <f t="shared" si="46"/>
        <v>83.399567099567108</v>
      </c>
      <c r="AY36" s="48">
        <f>AW36/$AX$34</f>
        <v>0.67356802376069047</v>
      </c>
      <c r="AZ36" s="49"/>
      <c r="BA36" s="60">
        <f>RANK(AW36,$AW$6:$AW$36,0)</f>
        <v>4</v>
      </c>
      <c r="BB36" s="19">
        <f>SUM(CH36:CS36)</f>
        <v>14.4232683982684</v>
      </c>
      <c r="BD36" s="48">
        <f>BB36/$BC$34</f>
        <v>0.45009844879818167</v>
      </c>
      <c r="BE36" s="49"/>
      <c r="BF36" s="60">
        <f>RANK(BB36,$BB$6:$BB$36,0)</f>
        <v>13</v>
      </c>
      <c r="BG36" s="73"/>
      <c r="BH36" s="19">
        <f t="shared" si="108"/>
        <v>46.5</v>
      </c>
      <c r="BI36" s="19">
        <f t="shared" si="108"/>
        <v>17.25</v>
      </c>
      <c r="BJ36" s="19">
        <f t="shared" si="108"/>
        <v>6.5</v>
      </c>
      <c r="BK36" s="19">
        <f t="shared" si="108"/>
        <v>5.625</v>
      </c>
      <c r="BL36" s="19">
        <f t="shared" si="108"/>
        <v>3.3</v>
      </c>
      <c r="BM36" s="19">
        <f t="shared" si="108"/>
        <v>4.75</v>
      </c>
      <c r="BN36" s="19">
        <f t="shared" si="108"/>
        <v>2.7857142857142856</v>
      </c>
      <c r="BO36" s="19">
        <f t="shared" si="108"/>
        <v>1.5</v>
      </c>
      <c r="BP36" s="19">
        <f t="shared" si="108"/>
        <v>8.1666666666666661</v>
      </c>
      <c r="BQ36" s="19">
        <f t="shared" si="108"/>
        <v>0.89999999999999991</v>
      </c>
      <c r="BR36" s="19">
        <f t="shared" si="108"/>
        <v>0.54545454545454541</v>
      </c>
      <c r="BS36" s="19">
        <f t="shared" si="108"/>
        <v>0</v>
      </c>
      <c r="BU36" s="19">
        <f t="shared" si="109"/>
        <v>39</v>
      </c>
      <c r="BV36" s="19">
        <f t="shared" si="109"/>
        <v>14.25</v>
      </c>
      <c r="BW36" s="19">
        <f t="shared" si="109"/>
        <v>5.5</v>
      </c>
      <c r="BX36" s="19">
        <f t="shared" si="109"/>
        <v>5.25</v>
      </c>
      <c r="BY36" s="19">
        <f t="shared" si="109"/>
        <v>2.4</v>
      </c>
      <c r="BZ36" s="19">
        <f t="shared" si="109"/>
        <v>4</v>
      </c>
      <c r="CA36" s="19">
        <f t="shared" si="109"/>
        <v>2.3571428571428572</v>
      </c>
      <c r="CB36" s="19">
        <f t="shared" si="109"/>
        <v>1.5</v>
      </c>
      <c r="CC36" s="19">
        <f t="shared" si="109"/>
        <v>7.833333333333333</v>
      </c>
      <c r="CD36" s="19">
        <f t="shared" si="109"/>
        <v>0.89999999999999991</v>
      </c>
      <c r="CE36" s="19">
        <f t="shared" si="109"/>
        <v>0.40909090909090906</v>
      </c>
      <c r="CF36" s="19">
        <f t="shared" si="109"/>
        <v>0</v>
      </c>
      <c r="CH36" s="19">
        <f t="shared" si="110"/>
        <v>7.5</v>
      </c>
      <c r="CI36" s="19">
        <f t="shared" si="110"/>
        <v>3</v>
      </c>
      <c r="CJ36" s="19">
        <f t="shared" si="110"/>
        <v>1</v>
      </c>
      <c r="CK36" s="19">
        <f t="shared" si="110"/>
        <v>0.375</v>
      </c>
      <c r="CL36" s="19">
        <f t="shared" si="110"/>
        <v>0.89999999999999991</v>
      </c>
      <c r="CM36" s="19">
        <f t="shared" si="110"/>
        <v>0.75</v>
      </c>
      <c r="CN36" s="19">
        <f t="shared" si="110"/>
        <v>0.42857142857142855</v>
      </c>
      <c r="CO36" s="19">
        <f t="shared" si="110"/>
        <v>0</v>
      </c>
      <c r="CP36" s="19">
        <f t="shared" si="110"/>
        <v>0.33333333333333331</v>
      </c>
      <c r="CQ36" s="19">
        <f t="shared" si="110"/>
        <v>0</v>
      </c>
      <c r="CR36" s="19">
        <f t="shared" si="110"/>
        <v>0.13636363636363635</v>
      </c>
      <c r="CS36" s="19">
        <f t="shared" si="110"/>
        <v>0</v>
      </c>
    </row>
    <row r="37" spans="1:97" x14ac:dyDescent="0.25">
      <c r="AS37">
        <f>SUM(AR34:AR36)</f>
        <v>155.86228354978357</v>
      </c>
      <c r="AX37">
        <f>SUM(AW34:AW36)</f>
        <v>123.81758658008658</v>
      </c>
      <c r="BC37">
        <f>SUM(BB34:BB36)</f>
        <v>32.044696969696972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EA4B-8D09-4A67-8A43-1E6E869EBE78}">
  <dimension ref="A1:A2"/>
  <sheetViews>
    <sheetView workbookViewId="0">
      <selection activeCell="C19" sqref="C19"/>
    </sheetView>
  </sheetViews>
  <sheetFormatPr defaultRowHeight="15" x14ac:dyDescent="0.25"/>
  <sheetData>
    <row r="1" spans="1:1" x14ac:dyDescent="0.25">
      <c r="A1" s="77" t="s">
        <v>323</v>
      </c>
    </row>
    <row r="2" spans="1:1" x14ac:dyDescent="0.25">
      <c r="A2" s="77" t="s">
        <v>324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293749-9844-408d-b0d5-cdac9b7b2e09">
      <Terms xmlns="http://schemas.microsoft.com/office/infopath/2007/PartnerControls"/>
    </lcf76f155ced4ddcb4097134ff3c332f>
    <TaxCatchAll xmlns="fb2cbdd0-c467-4fe6-b68b-b78cf663b9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DF4C391410974D9369B0720D01000E" ma:contentTypeVersion="12" ma:contentTypeDescription="Create a new document." ma:contentTypeScope="" ma:versionID="155a625182018a9b058a27a3438d95a5">
  <xsd:schema xmlns:xsd="http://www.w3.org/2001/XMLSchema" xmlns:xs="http://www.w3.org/2001/XMLSchema" xmlns:p="http://schemas.microsoft.com/office/2006/metadata/properties" xmlns:ns2="4b293749-9844-408d-b0d5-cdac9b7b2e09" xmlns:ns3="fb2cbdd0-c467-4fe6-b68b-b78cf663b909" targetNamespace="http://schemas.microsoft.com/office/2006/metadata/properties" ma:root="true" ma:fieldsID="7f2f7f4c74ebd6cbcca62868be891a89" ns2:_="" ns3:_="">
    <xsd:import namespace="4b293749-9844-408d-b0d5-cdac9b7b2e09"/>
    <xsd:import namespace="fb2cbdd0-c467-4fe6-b68b-b78cf663b9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93749-9844-408d-b0d5-cdac9b7b2e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dd3ca3e-c042-492d-bed1-ecc1e0f45c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2cbdd0-c467-4fe6-b68b-b78cf663b9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fb46c92-e350-40ad-ad4d-ffc6f131b243}" ma:internalName="TaxCatchAll" ma:showField="CatchAllData" ma:web="fb2cbdd0-c467-4fe6-b68b-b78cf663b9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B4EB14-862E-4AE6-9721-3211B64B3C45}">
  <ds:schemaRefs>
    <ds:schemaRef ds:uri="fb2cbdd0-c467-4fe6-b68b-b78cf663b909"/>
    <ds:schemaRef ds:uri="http://www.w3.org/XML/1998/namespace"/>
    <ds:schemaRef ds:uri="http://purl.org/dc/terms/"/>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4b293749-9844-408d-b0d5-cdac9b7b2e09"/>
    <ds:schemaRef ds:uri="http://schemas.microsoft.com/office/2006/metadata/properties"/>
  </ds:schemaRefs>
</ds:datastoreItem>
</file>

<file path=customXml/itemProps2.xml><?xml version="1.0" encoding="utf-8"?>
<ds:datastoreItem xmlns:ds="http://schemas.openxmlformats.org/officeDocument/2006/customXml" ds:itemID="{C5A10850-CE45-462A-9F64-43932197AB03}">
  <ds:schemaRefs>
    <ds:schemaRef ds:uri="http://schemas.microsoft.com/sharepoint/v3/contenttype/forms"/>
  </ds:schemaRefs>
</ds:datastoreItem>
</file>

<file path=customXml/itemProps3.xml><?xml version="1.0" encoding="utf-8"?>
<ds:datastoreItem xmlns:ds="http://schemas.openxmlformats.org/officeDocument/2006/customXml" ds:itemID="{EE554BD4-08FB-4C33-9E0A-0F44C8D05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93749-9844-408d-b0d5-cdac9b7b2e09"/>
    <ds:schemaRef ds:uri="fb2cbdd0-c467-4fe6-b68b-b78cf663b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Combined (2)</vt:lpstr>
      <vt:lpstr>Simplified</vt:lpstr>
      <vt:lpstr>Pivot Table</vt:lpstr>
      <vt:lpstr>Analysis</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Linard</dc:creator>
  <cp:keywords/>
  <dc:description/>
  <cp:lastModifiedBy>Terra Sampson</cp:lastModifiedBy>
  <cp:revision/>
  <cp:lastPrinted>2023-07-25T00:25:24Z</cp:lastPrinted>
  <dcterms:created xsi:type="dcterms:W3CDTF">2023-06-16T21:42:18Z</dcterms:created>
  <dcterms:modified xsi:type="dcterms:W3CDTF">2023-09-14T14:44:51Z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0x01010019DF4C391410974D9369B0720D01000E</vt:lpwstr>
  </property>
  <property fmtid="{D5CDD505-2E9C-101B-9397-08002B2CF9AE}" pid="3" name="MediaServiceImageTags">
    <vt:lpwstr/>
  </property>
  <property fmtid="{D5CDD505-2E9C-101B-9397-08002B2CF9AE}" pid="4" name="Document Tags">
    <vt:lpwstr/>
  </property>
  <property fmtid="{D5CDD505-2E9C-101B-9397-08002B2CF9AE}" pid="5" name="Project Nickname">
    <vt:lpwstr/>
  </property>
</Properties>
</file>