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chartsheets/sheet5.xml" ContentType="application/vnd.openxmlformats-officedocument.spreadsheetml.chartsheet+xml"/>
  <Override PartName="/xl/chartsheets/sheet6.xml" ContentType="application/vnd.openxmlformats-officedocument.spreadsheetml.chartsheet+xml"/>
  <Override PartName="/xl/chartsheets/sheet7.xml" ContentType="application/vnd.openxmlformats-officedocument.spreadsheetml.chart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hidePivotFieldList="1" defaultThemeVersion="166925"/>
  <mc:AlternateContent xmlns:mc="http://schemas.openxmlformats.org/markup-compatibility/2006">
    <mc:Choice Requires="x15">
      <x15ac:absPath xmlns:x15ac="http://schemas.microsoft.com/office/spreadsheetml/2010/11/ac" url="https://healdsburggcc-my.sharepoint.com/personal/tsampson_ci_healdsburg_ca_us/Documents/Desktop/"/>
    </mc:Choice>
  </mc:AlternateContent>
  <xr:revisionPtr revIDLastSave="9" documentId="8_{039BBE9D-F65C-44C3-8B42-E9332971FC0B}" xr6:coauthVersionLast="47" xr6:coauthVersionMax="47" xr10:uidLastSave="{F7B0DD9F-AF73-4D01-BD03-BA0654B33000}"/>
  <bookViews>
    <workbookView xWindow="1245" yWindow="555" windowWidth="27000" windowHeight="14475" tabRatio="780" activeTab="2" xr2:uid="{ED06A990-1BE8-40A6-BCD3-332C840EC53E}"/>
  </bookViews>
  <sheets>
    <sheet name="Combined_Translated (2)" sheetId="21" r:id="rId1"/>
    <sheet name="Simplified" sheetId="8" r:id="rId2"/>
    <sheet name="Analysis" sheetId="12" r:id="rId3"/>
    <sheet name="Renewable Electricity" sheetId="14" r:id="rId4"/>
    <sheet name="Electrifcation Policy" sheetId="15" r:id="rId5"/>
    <sheet name="Paid Parking" sheetId="16" r:id="rId6"/>
    <sheet name="Transportation Alt to SOV" sheetId="19" r:id="rId7"/>
    <sheet name="EV Usage" sheetId="18" r:id="rId8"/>
    <sheet name="Waste Sorting" sheetId="20" r:id="rId9"/>
    <sheet name="Plan Support" sheetId="17" r:id="rId10"/>
    <sheet name="Analysis for Graphics" sheetId="13"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9" i="12" l="1"/>
  <c r="J10" i="12"/>
  <c r="J11" i="12"/>
  <c r="J12" i="12"/>
  <c r="J13" i="12"/>
  <c r="J8" i="12"/>
  <c r="G9" i="12"/>
  <c r="G10" i="12"/>
  <c r="G11" i="12"/>
  <c r="G12" i="12"/>
  <c r="G13" i="12"/>
  <c r="G8" i="12"/>
  <c r="D9" i="12"/>
  <c r="D10" i="12"/>
  <c r="D11" i="12"/>
  <c r="D12" i="12"/>
  <c r="D13" i="12"/>
  <c r="D8" i="12"/>
  <c r="I42" i="12" l="1"/>
  <c r="H31" i="12"/>
  <c r="E20" i="13"/>
  <c r="E19" i="13"/>
  <c r="E18" i="13"/>
  <c r="E16" i="13"/>
  <c r="E17" i="13"/>
  <c r="E15" i="13"/>
  <c r="E14" i="13"/>
  <c r="E13" i="13"/>
  <c r="E12" i="13"/>
  <c r="E9" i="13"/>
  <c r="E10" i="13"/>
  <c r="E11" i="13"/>
  <c r="E8" i="13"/>
  <c r="E7" i="13"/>
  <c r="E6" i="13"/>
  <c r="E5" i="13"/>
  <c r="E4" i="13"/>
  <c r="E3" i="13"/>
  <c r="E2" i="13"/>
  <c r="D20" i="13"/>
  <c r="D19" i="13"/>
  <c r="D18" i="13"/>
  <c r="D17" i="13"/>
  <c r="D16" i="13"/>
  <c r="D15" i="13"/>
  <c r="K25" i="12"/>
  <c r="K26" i="12"/>
  <c r="K24" i="12"/>
  <c r="H25" i="12"/>
  <c r="H26" i="12"/>
  <c r="H24" i="12"/>
  <c r="D14" i="13"/>
  <c r="D13" i="13"/>
  <c r="D12" i="13"/>
  <c r="D9" i="13"/>
  <c r="D10" i="13"/>
  <c r="D11" i="13"/>
  <c r="D8" i="13"/>
  <c r="D7" i="13"/>
  <c r="D6" i="13"/>
  <c r="D5" i="13"/>
  <c r="D4" i="13"/>
  <c r="D3" i="13"/>
  <c r="D2" i="13"/>
  <c r="C20" i="13"/>
  <c r="C19" i="13"/>
  <c r="C18" i="13"/>
  <c r="C16" i="13"/>
  <c r="C17" i="13"/>
  <c r="C15" i="13"/>
  <c r="C14" i="13"/>
  <c r="C13" i="13"/>
  <c r="C12" i="13"/>
  <c r="C9" i="13"/>
  <c r="C10" i="13"/>
  <c r="C11" i="13"/>
  <c r="C8" i="13"/>
  <c r="C7" i="13"/>
  <c r="C6" i="13"/>
  <c r="C5" i="13"/>
  <c r="C4" i="13"/>
  <c r="C3" i="13"/>
  <c r="C2" i="13"/>
  <c r="E2" i="12"/>
  <c r="I41" i="12"/>
  <c r="I40" i="12"/>
  <c r="I39" i="12"/>
  <c r="I38" i="12"/>
  <c r="I37" i="12"/>
  <c r="I36" i="12"/>
  <c r="I35" i="12"/>
  <c r="I34" i="12"/>
  <c r="I33" i="12"/>
  <c r="I32" i="12"/>
  <c r="I31" i="12"/>
  <c r="I30" i="12"/>
  <c r="I28" i="12"/>
  <c r="I29" i="12"/>
  <c r="K29" i="12" s="1"/>
  <c r="I27" i="12"/>
  <c r="I26" i="12"/>
  <c r="I25" i="12"/>
  <c r="I24" i="12"/>
  <c r="I23" i="12"/>
  <c r="I22" i="12"/>
  <c r="I21" i="12"/>
  <c r="I20" i="12"/>
  <c r="I19" i="12"/>
  <c r="I18" i="12"/>
  <c r="I17" i="12"/>
  <c r="I16" i="12"/>
  <c r="I15" i="12"/>
  <c r="I14" i="12"/>
  <c r="I13" i="12"/>
  <c r="I12" i="12"/>
  <c r="I8" i="12"/>
  <c r="I11" i="12"/>
  <c r="I9" i="12"/>
  <c r="I10" i="12"/>
  <c r="I7" i="12"/>
  <c r="I6" i="12"/>
  <c r="I5" i="12"/>
  <c r="I4" i="12"/>
  <c r="I3" i="12"/>
  <c r="I2" i="12"/>
  <c r="F41" i="12"/>
  <c r="F40" i="12"/>
  <c r="F39" i="12"/>
  <c r="F38" i="12"/>
  <c r="F37" i="12"/>
  <c r="F36" i="12"/>
  <c r="F35" i="12"/>
  <c r="G32" i="12" s="1"/>
  <c r="F34" i="12"/>
  <c r="F33" i="12"/>
  <c r="F32" i="12"/>
  <c r="F31" i="12"/>
  <c r="F30" i="12"/>
  <c r="F28" i="12"/>
  <c r="F29" i="12"/>
  <c r="F27" i="12"/>
  <c r="H27" i="12" s="1"/>
  <c r="F26" i="12"/>
  <c r="F25" i="12"/>
  <c r="F24" i="12"/>
  <c r="F23" i="12"/>
  <c r="F22" i="12"/>
  <c r="F21" i="12"/>
  <c r="F20" i="12"/>
  <c r="H20" i="12" s="1"/>
  <c r="F19" i="12"/>
  <c r="F18" i="12"/>
  <c r="H18" i="12" s="1"/>
  <c r="F17" i="12"/>
  <c r="F16" i="12"/>
  <c r="F15" i="12"/>
  <c r="F14" i="12"/>
  <c r="F13" i="12"/>
  <c r="F12" i="12"/>
  <c r="F8" i="12"/>
  <c r="F11" i="12"/>
  <c r="F9" i="12"/>
  <c r="F10" i="12"/>
  <c r="F7" i="12"/>
  <c r="F6" i="12"/>
  <c r="F5" i="12"/>
  <c r="F4" i="12"/>
  <c r="F3" i="12"/>
  <c r="F2" i="12"/>
  <c r="C2" i="12"/>
  <c r="C41" i="12"/>
  <c r="C40" i="12"/>
  <c r="C39" i="12"/>
  <c r="C38" i="12"/>
  <c r="C37" i="12"/>
  <c r="C36" i="12"/>
  <c r="C35" i="12"/>
  <c r="C34" i="12"/>
  <c r="C33" i="12"/>
  <c r="C32" i="12"/>
  <c r="C31" i="12"/>
  <c r="C30" i="12"/>
  <c r="C28" i="12"/>
  <c r="C29" i="12"/>
  <c r="C27" i="12"/>
  <c r="C26" i="12"/>
  <c r="C25" i="12"/>
  <c r="D25" i="12" s="1"/>
  <c r="E25" i="12" s="1"/>
  <c r="C24" i="12"/>
  <c r="C23" i="12"/>
  <c r="C22" i="12"/>
  <c r="C21" i="12"/>
  <c r="C20" i="12"/>
  <c r="C19" i="12"/>
  <c r="C18" i="12"/>
  <c r="E18" i="12" s="1"/>
  <c r="C17" i="12"/>
  <c r="C16" i="12"/>
  <c r="C15" i="12"/>
  <c r="C14" i="12"/>
  <c r="C13" i="12"/>
  <c r="C12" i="12"/>
  <c r="C8" i="12"/>
  <c r="C11" i="12"/>
  <c r="C9" i="12"/>
  <c r="C10" i="12"/>
  <c r="E10" i="12" s="1" a="1"/>
  <c r="E10" i="12" s="1"/>
  <c r="C7" i="12"/>
  <c r="C6" i="12"/>
  <c r="C5" i="12"/>
  <c r="C4" i="12"/>
  <c r="C3" i="12"/>
  <c r="J33" i="12" l="1"/>
  <c r="K33" i="12" s="1"/>
  <c r="E22" i="13" s="1"/>
  <c r="D32" i="12"/>
  <c r="E32" i="12" s="1"/>
  <c r="C21" i="13" s="1"/>
  <c r="G37" i="12"/>
  <c r="H37" i="12" s="1"/>
  <c r="D26" i="13" s="1"/>
  <c r="G38" i="12"/>
  <c r="H38" i="12" s="1"/>
  <c r="D27" i="13" s="1"/>
  <c r="K22" i="12"/>
  <c r="E20" i="12"/>
  <c r="H29" i="12"/>
  <c r="D34" i="12"/>
  <c r="E34" i="12" s="1"/>
  <c r="C23" i="13" s="1"/>
  <c r="G41" i="12"/>
  <c r="H41" i="12" s="1"/>
  <c r="D30" i="13" s="1"/>
  <c r="G39" i="12"/>
  <c r="H39" i="12" s="1"/>
  <c r="D28" i="13" s="1"/>
  <c r="E8" i="12" a="1"/>
  <c r="E8" i="12" s="1"/>
  <c r="D35" i="12"/>
  <c r="E35" i="12" s="1"/>
  <c r="C24" i="13" s="1"/>
  <c r="J38" i="12"/>
  <c r="K38" i="12" s="1"/>
  <c r="E27" i="13" s="1"/>
  <c r="E22" i="12"/>
  <c r="E12" i="12" a="1"/>
  <c r="E12" i="12" s="1"/>
  <c r="D36" i="12"/>
  <c r="E36" i="12" s="1"/>
  <c r="C25" i="13" s="1"/>
  <c r="K27" i="12"/>
  <c r="J39" i="12"/>
  <c r="K39" i="12" s="1"/>
  <c r="E28" i="13" s="1"/>
  <c r="J34" i="12"/>
  <c r="K34" i="12" s="1"/>
  <c r="E23" i="13" s="1"/>
  <c r="D37" i="12"/>
  <c r="E37" i="12" s="1"/>
  <c r="C26" i="13" s="1"/>
  <c r="H10" i="12" a="1"/>
  <c r="H10" i="12" s="1"/>
  <c r="H32" i="12"/>
  <c r="D21" i="13" s="1"/>
  <c r="J40" i="12"/>
  <c r="K40" i="12" s="1"/>
  <c r="E29" i="13" s="1"/>
  <c r="J35" i="12"/>
  <c r="K35" i="12" s="1"/>
  <c r="E24" i="13" s="1"/>
  <c r="D38" i="12"/>
  <c r="E38" i="12" s="1"/>
  <c r="C27" i="13" s="1"/>
  <c r="G33" i="12"/>
  <c r="H33" i="12" s="1"/>
  <c r="D22" i="13" s="1"/>
  <c r="J41" i="12"/>
  <c r="K41" i="12" s="1"/>
  <c r="E30" i="13" s="1"/>
  <c r="E27" i="12"/>
  <c r="D39" i="12"/>
  <c r="E39" i="12" s="1"/>
  <c r="C28" i="13" s="1"/>
  <c r="H22" i="12"/>
  <c r="G34" i="12"/>
  <c r="H34" i="12" s="1"/>
  <c r="D23" i="13" s="1"/>
  <c r="K18" i="12"/>
  <c r="D33" i="12"/>
  <c r="E33" i="12" s="1"/>
  <c r="C22" i="13" s="1"/>
  <c r="E29" i="12"/>
  <c r="D40" i="12"/>
  <c r="E40" i="12" s="1"/>
  <c r="C29" i="13" s="1"/>
  <c r="H8" i="12" a="1"/>
  <c r="H8" i="12" s="1"/>
  <c r="G35" i="12"/>
  <c r="H35" i="12" s="1"/>
  <c r="D24" i="13" s="1"/>
  <c r="D41" i="12"/>
  <c r="E41" i="12" s="1"/>
  <c r="C30" i="13" s="1"/>
  <c r="H12" i="12" a="1"/>
  <c r="H12" i="12" s="1"/>
  <c r="G36" i="12"/>
  <c r="H36" i="12" s="1"/>
  <c r="D25" i="13" s="1"/>
  <c r="K12" i="12" a="1"/>
  <c r="K12" i="12" s="1"/>
  <c r="K20" i="12"/>
  <c r="J37" i="12"/>
  <c r="K37" i="12" s="1"/>
  <c r="E26" i="13" s="1"/>
  <c r="G40" i="12"/>
  <c r="H40" i="12" s="1"/>
  <c r="D29" i="13" s="1"/>
  <c r="J32" i="12"/>
  <c r="K32" i="12" s="1"/>
  <c r="E21" i="13" s="1"/>
  <c r="J25" i="12"/>
  <c r="K8" i="12" a="1"/>
  <c r="K8" i="12" s="1"/>
  <c r="J36" i="12"/>
  <c r="K36" i="12" s="1"/>
  <c r="E25" i="13" s="1"/>
  <c r="K10" i="12" a="1"/>
  <c r="K10" i="12" s="1"/>
  <c r="E6" i="12"/>
  <c r="J21" i="12"/>
  <c r="H4" i="12"/>
  <c r="E4" i="12"/>
  <c r="H6" i="12"/>
  <c r="K2" i="12"/>
  <c r="J26" i="12"/>
  <c r="G20" i="12"/>
  <c r="J4" i="12"/>
  <c r="J16" i="12"/>
  <c r="K16" i="12" s="1"/>
  <c r="J29" i="12"/>
  <c r="K6" i="12"/>
  <c r="D17" i="12"/>
  <c r="E17" i="12" s="1"/>
  <c r="D18" i="12"/>
  <c r="D30" i="12"/>
  <c r="G25" i="12"/>
  <c r="D28" i="12"/>
  <c r="G2" i="12"/>
  <c r="G14" i="12"/>
  <c r="H14" i="12" s="1"/>
  <c r="H2" i="12"/>
  <c r="G27" i="12"/>
  <c r="K4" i="12"/>
  <c r="J15" i="12"/>
  <c r="K15" i="12" s="1"/>
  <c r="D31" i="12"/>
  <c r="E31" i="12" s="1"/>
  <c r="J22" i="12"/>
  <c r="G3" i="12"/>
  <c r="G15" i="12"/>
  <c r="H15" i="12" s="1"/>
  <c r="J23" i="12"/>
  <c r="D20" i="12"/>
  <c r="G7" i="12"/>
  <c r="G16" i="12"/>
  <c r="H16" i="12" s="1"/>
  <c r="G31" i="12"/>
  <c r="J24" i="12"/>
  <c r="D21" i="12"/>
  <c r="G5" i="12"/>
  <c r="G17" i="12"/>
  <c r="H17" i="12" s="1"/>
  <c r="G28" i="12"/>
  <c r="G26" i="12"/>
  <c r="D22" i="12"/>
  <c r="D23" i="12"/>
  <c r="J2" i="12"/>
  <c r="J14" i="12"/>
  <c r="K14" i="12" s="1"/>
  <c r="D7" i="12"/>
  <c r="D24" i="12"/>
  <c r="E24" i="12" s="1"/>
  <c r="J3" i="12"/>
  <c r="J27" i="12"/>
  <c r="D19" i="12"/>
  <c r="D15" i="12"/>
  <c r="E15" i="12" s="1"/>
  <c r="D26" i="12"/>
  <c r="E26" i="12" s="1"/>
  <c r="G21" i="12"/>
  <c r="J5" i="12"/>
  <c r="J17" i="12"/>
  <c r="K17" i="12" s="1"/>
  <c r="J28" i="12"/>
  <c r="D27" i="12"/>
  <c r="J6" i="12"/>
  <c r="J18" i="12"/>
  <c r="J30" i="12"/>
  <c r="D16" i="12"/>
  <c r="E16" i="12" s="1"/>
  <c r="D29" i="12"/>
  <c r="J7" i="12"/>
  <c r="J19" i="12"/>
  <c r="J31" i="12"/>
  <c r="K31" i="12" s="1"/>
  <c r="G24" i="12"/>
  <c r="J20" i="12"/>
  <c r="D14" i="12"/>
  <c r="E14" i="12" s="1"/>
  <c r="G23" i="12"/>
  <c r="D4" i="12"/>
  <c r="G22" i="12"/>
  <c r="G4" i="12"/>
  <c r="G29" i="12"/>
  <c r="G6" i="12"/>
  <c r="G18" i="12"/>
  <c r="G30" i="12"/>
  <c r="G19" i="12"/>
  <c r="D5" i="12"/>
  <c r="D2" i="12"/>
  <c r="D6" i="12"/>
  <c r="D3"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<sst xmlns="http://schemas.openxmlformats.org/spreadsheetml/2006/main" count="9282" uniqueCount="362">
  <si>
    <t>To meet State requirements, City of Healdsburg Electric Department must provide 60% renewable electricity by 2030. The CMS proposes a goal of 85% renewable and carbon-free electricity by 2030, which would reduce GHG emissions by 2,000 MT CO2e (7% of the CMS reductions). This could result in a $50-$100 annual increase in household electric bills ($35-$75 for low-income customers), pending further analysis of electricity needs and costs.  How willing are you to pay this additional cost in order to achieve this goal?</t>
  </si>
  <si>
    <t>The City already requires new construction to use electric appliances for space and water heating. Using electric appliances, instead of natural gas, reduces GHG emissions and provides other health and safety benefits. The CMS proposes to require upgrading any existing gas appliances with electric appliances for existing buildings during large renovation projects (over $250,000 residential, and over $500,000 commercial). Some City, State or Federal incentives may be available with potential additional incentives for low-income residents, but would likely not cover all upfront costs. To what extent do you agree or disagree with this policy?</t>
  </si>
  <si>
    <t xml:space="preserve">The CMS proposes multiple measures to reduce the amount of individual driving. If you replace some of your driving with another method, which of the following would you use most often? Select one. </t>
  </si>
  <si>
    <t>To further reduce the amount of individual driving and decrease car traffic downtown, the CMS proposes to investigate options for downtown parking fees. This would require consultant, staff time, and parking meter equipment costs to develop and implement. The parking fees are not yet determined, but an example could be $3.50 per hour to $24 daily maximum with alternative options for vulnerable communities.  How willing are you to pay this additional cost in order to reduce individual driving in downtown and reduce GHG emissions from transportation?</t>
  </si>
  <si>
    <t>Replacing gas- and diesel-powered vehicles with electric vehicles for residential use can result in substantial GHG reductions. Upfront costs can include the comparative initial vehicle purchase and optional charging infrastructure, with expected maintenance and fuel cost savings. If you do not currently own an EV, which of the following resources would be most likely to encourage you to replace your current vehicle with an EV? If you already own an EV, which of the following resources would be most important to support your EV usage?  Select up to 3.</t>
  </si>
  <si>
    <t xml:space="preserve">In order to meet state mandated waste diversion goals, our entire community must adopt sorting practices for organic waste (e.g., food scraps, yard waste). Countertop bins and curbside bins are available for free to support this effort.  Which statement best describes your participation in this effort? </t>
  </si>
  <si>
    <t>Do you support this proposed implementation plan?</t>
  </si>
  <si>
    <t>Provide any further comments about your level of support for this implementation plan. (Optional)</t>
  </si>
  <si>
    <t>The full draft Strategy is located here. Do you have any overall comments on the Climate Mobilization Strategy or the draft document? (Optional)</t>
  </si>
  <si>
    <t>From participating in the development or providing input on the CMS, have you become more engaged in climate topics?</t>
  </si>
  <si>
    <t>Response</t>
  </si>
  <si>
    <t>Public charging opportunities</t>
  </si>
  <si>
    <t>Multi-family housing charging opportunities</t>
  </si>
  <si>
    <t>Workplace charging opportunities</t>
  </si>
  <si>
    <t>Discounts, rebates, or incentives to offset initial costs</t>
  </si>
  <si>
    <t>Incentives for charging (or not charging) at certain times</t>
  </si>
  <si>
    <t>Affordable public charging rates</t>
  </si>
  <si>
    <t>Expedited process to install chargers</t>
  </si>
  <si>
    <t>Opportunities to participate in an EV car share program</t>
  </si>
  <si>
    <t>None, I do not want to switch to an EV</t>
  </si>
  <si>
    <t>Not applicable or I do not own a car</t>
  </si>
  <si>
    <t>Open-Ended Response</t>
  </si>
  <si>
    <t>I am very willing</t>
  </si>
  <si>
    <t>I strongly agree</t>
  </si>
  <si>
    <t>Biking and walking</t>
  </si>
  <si>
    <t>I currently sort organic waste or compost in my home/business</t>
  </si>
  <si>
    <t>I somewhat support this plan</t>
  </si>
  <si>
    <t xml:space="preserve">I am pleased to see Healdsburg bringing forward a proactive Climate Mobilization Strategy (CMS). However, at this draft stage I must admit that I can only "somewhat support" the plan. This is because several of the recommended measures (e.g., CS-1.2) do not appear to be supported by more than mere speculation, and lack sufficient substantial evidence that they will produce actual GHG emissions reduction benefits by the end date of the two goal terms specified (2030 and 2045); rather it appears more likely that they will produce de facto net cumulative GHG emission INCREASES. Therefore, Healdsburg consultants, staff, and City Council members are strongly encouraged to re-scrutinize and then fully document the assumptions, calculations, ordinance terms and enforcement conditions, and others aspects of these draft recommended measures (which do not appear to have been provided anywhere in the CMS Draft or Appendices). This is necessary to ensure that including these measures in a Final version of this plan won't put the CMS itself to be in jeopardy of missing the opportunity to use a categorical exemption pathway (cf. CEQA Guidelines Section 15051(b)(3)) for failing to adequately ensure the protection of natural resources and the environment.     RE CS-1.2: Tree Protection Ordinance. Tree protection, with numerous benefits, is indeed a worthy policy goal. However, as a "carbon sequestration" strategy per se, a 1:1 SEEDLING replacement ratio for the removal of existing MATURE trees (as described in Table 19, p41) cannot be considered even remotely equivalent (let alone net positive) for any type of tree that does not grow to full maturity exceptionally fast. Indeed, there are no known species of trees that grow in Healdsburg that are capable of being cut down in 2023, replanted as seedlings, and yet still reach their equivalent size and carbon-storage mass equivalent by 2030 (or 2045). If such trees do exist in Healdsburg, then these exceptional species should be clearly identified in the CMS. If not, a more realistic sequestration replacement ratio should be provided in this CMS measure description, ideally one that is sensitive to the time-to-Net-Zero-GHG-goal (i.e., with respect to the City's 2030 goal, any tree removal requested in 2029 should either be prohibited, or should have a much higher replacement ratio (e.g., 10,000:1). If this is not possible, or practical, this measure should be removed from consideration as a Carbon Sequestration Strategy.  </t>
  </si>
  <si>
    <t>Please see my supplemental comments posted here:  https://tinyurl.com/Healdsburg-CMS-Comments</t>
  </si>
  <si>
    <t>Yes, I have become more engaged in climate topics</t>
  </si>
  <si>
    <t>I am not willing</t>
  </si>
  <si>
    <t>I strongly disagree</t>
  </si>
  <si>
    <t>None, or I do not want to reduce my individual driving</t>
  </si>
  <si>
    <t>I do not support this plan</t>
  </si>
  <si>
    <t>I do not support this plan primarily as we are not weighing the cost and do we have enough renewable energy now or planned to offset all the changes.   I also do not support the $250k threshold for changing energy supply (gas) in the house to electric.  I understand NV is having to add gas electric generating plants as renewables are insufficient.  Removing natural gas at businesses and residences only to have electricity in large part generated by gas will increase costs to residences, businesses and particularly residences on fixed income.  I also do not support adding parking meters as our town relies in large part on visitors. The costs are already higher to taste wine and to stay - we don't need to add to it.</t>
  </si>
  <si>
    <t>Our focus should be jointly on ensuring we have enough power to deal with the increase in electrical demand before we mandate changes from gas to electrical.  The state is far behind on this coordination.      Also, with respect to parking costs, electrical increases and the city is already increasing water costs is not positive to retirees and low income residents.      Why are we adding large increases in development when we don't have the long term water supply not to mention electrical demand.</t>
  </si>
  <si>
    <t>I highly support this plan</t>
  </si>
  <si>
    <t>Given that we have a lot of agricultural areas in and around Healdsburg and some city managed areas that could be used, and given that carbon sequestration is the only actual real existing (and low cost) solution to draw down climate emissions, I believe we should prioritize as many ways to do that as possible.</t>
  </si>
  <si>
    <t>It seems like with the RCPA and all the other Sonoma County cities being on pretty much the same page with 2030 as a carbon neutrality goal, there should be more options for sharing resources. For instance, can our utility join with Sonoma Clean Power in power purchase agreements to deliver us 100% clean energy as soon as possible. Can the City help establish a Cool Healdsburg like Cool Petaluma to help us reduce our energy and water use, our waste, and increase our emergency preparedness?  How do we also prioritze protecting nature as part of our climate planning?  Can we better protect wildlife habitat connectivity so that plants and animals can better move around as the climate heating continues to worsen?  Can our region focus on regional climate resilience from a food system point of view?  What if the global food supply system continues to degrade and fall apart -- which is an expected consequence -- how can we organize our farmers to support us locally -- and we better support them?</t>
  </si>
  <si>
    <t>Yes, But I was already very engaged in climate topics</t>
  </si>
  <si>
    <t>I somewhat agree</t>
  </si>
  <si>
    <t>I somewhat do not support this plan</t>
  </si>
  <si>
    <t>Solar on homes and apartments</t>
  </si>
  <si>
    <t>No, My engagement in climate topics has not changed</t>
  </si>
  <si>
    <t>I do not currently sort organic waste or compost, and have no plan to</t>
  </si>
  <si>
    <t>Neutral</t>
  </si>
  <si>
    <t>I am somewhat willing</t>
  </si>
  <si>
    <t>I am somewhat unwilling</t>
  </si>
  <si>
    <t>I would also like to see incentives to increase home solar, home backup batteries and home charging stations.</t>
  </si>
  <si>
    <t>Creating microgrids to supplement and augment existing utilities should be considered in the overall plan.  Building resilient and sustainable options and/or pathways need a place in future planning.</t>
  </si>
  <si>
    <t>Ride/car share programs</t>
  </si>
  <si>
    <t xml:space="preserve">It appears there is a collective overwhelm resulting in a collective insanity. Provide real carrots, get people excited, reduce the anxiety. A connected community is a healthy community.     Asking for my support seems to miss the point of an emergency. Our family is low income. Do I support putting out money that we don't have? No! But in this climate emergency the only option to opposing action is widespread suffering. Hardships will need to be shared to the degree people are able. Where is that question: “Are you willing and able to pay a little more to make this an equitable effort?"    Our family used to go to restaurants, buy fancy foods, travel, buy new clothes, go to concerts and theaters. We've made incredible compromises to to hold onto our modest home and afford to live here. But will I knowingly continue to destroy the shared environment for future generations? Without data I suspect the added benefits to society for "doing the right thing" out weigh the personal hardships; that with these CM strategies the costs to individuals can be mitigated by the actions themselves, an approach that should be amplified to motivate people to shift personal behaviors.     For example, we sold our old pickup truck to lower our auto insurance bill. Occasionally we still need to haul stuff. The only option presently is to rent a truck. With tool and vehicle sharing in a neighborhood we could all save money and increase our neighborly connections.     Neighborhood “barn raising" was once a necessity but also the glue in the community. We have a big backyard with space for a small single family home. We can't afford to build an ADU so a program to facilitate that additional dwelling could help a small family and diversify our neighborhood. Burbank Housing used to build with sweat equity. Bring it back. There are many such opportunities that have been only minimally explored as strategies, like sharing fruits, vegetables, mulch and compost from backyard gardens. More neighborhood gatherings for entertainment, recreation and education can replace some of the more expensive options for these social, economic and educational needs.    I understand you want and need public buy-in but just framing the strategies as financial burdens may be shortsighted.  </t>
  </si>
  <si>
    <t>In looking over the draft Strategy I have concerns that the "ride/car share" option was not made clear in the survey to include an electric shuttle. The CMS reads: "Explore the development of a micro-mobility and/or car-share program..." but the survey omitted "micro-mobility."     So, I initially checked the "public transportation" option thinking that the county "electric shuttle" should be improved to have frequent and convenient scheduling and many more stops throughout our diverse neighborhoods (subdivisions). I can't help but think the majority of survey responders may have been equally confused which skews the polling accuracy.    Running that SCT electric bus around town empty is a waste. The schedule and routes do not help people get out of their cars and into a “shuttle” bus.     Repurposing the SCT's bus to shuttle students to and from school could at least help parents and kids and reduce the use of personal polluting autos.     Ask residents if they would embrace taking a convenient shuttle to the Tuesday concerts or the farmers markets.     If my partner knew that a free electric shuttle would stop at the end of our street once an hour or half hour and make a quick trip to and from Safeway, for example, our household's short local car trips would be drastically reduced.</t>
  </si>
  <si>
    <t>I do not currently sort organic waste or compost, but I have a plan to move to composting</t>
  </si>
  <si>
    <t>Not applicable</t>
  </si>
  <si>
    <t xml:space="preserve">Thank you for the opportunity to comment. The City of Healdsburg has undertaken a well-meaning task to address climate change in the Draft Climate Mobilization Strategy (CMS). However, the document is fundamentally flawed in multiple ways and must be revised and reshaped for accuracy and true carbon accounting.  </t>
  </si>
  <si>
    <t xml:space="preserve">In order to assist Sonoma County in the ambitious goal of achieving the State’s goal “reduce GHG emissions by 40 percent below 1990 levels by 2030 and achieve carbon neutrality by 2045,” the current and projected greenhouse gas (GHG) emissions need to be accurately reflected, and are currently not being reflected.   1.  In Building Energy, Measure BE-1 (pg. 20), “Procure 85% of electricity from renewable and zero-carbon sources by 2030 and 100% renewable and carbon-free no later than 2045,” biomass energy has been identified as one of the “eligible” energy sources.   Due to a critical accounting error first identified by Searchinger et al 2009 (https://www.researchgate.net/publication/38077733_Fixing_a_Critical_Climate_Accounting_Error) and more recently expanded upon by multiple scientists including Searchinger et al 2023 (https://www.wri.org/insights/mass-timber-wood-construction-climate-change), biomass energy cannot be considered as renewable energy in the City of Healdsburg, in Sonoma County in California, or anywhere else where mature trees are known to contribute to the energy resource.  As Searchinger et al 2023 points out, “In the case of using wood for power or heat, multiple studies have shown that harvesting wood, instead of leaving trees unharvested in the forest, will increase net emissions in the atmosphere for decades to centuries, even when replacing coal or natural gas.”  For further reference, the Center for Biological Diversity's Forest Bioenergy Briefing Book, (2021) gives a comprehensive overview explaining that forest biomass power is polluting, ineffective and expensive. It is not clean, not carbon neutral, and not renewable.    If the CMS report is going to be accurate about emissions, it needs to be accurate about carbon emissions associated with biomass energy derived from mature trees, which is actively happening in Healdsburg and immediately surrounding forests at this time.  Measure BE-1: “Renewable electricity sources such as geothermal and biomass are reliable and consistent sources of power.” To the extent that biomass energy is not renewable, and not reliable, this statement is incorrect.  2.  Under Carbon Sequestration (pg 41), “Carbon can be removed from the atmosphere both naturally by trees and the carbon cycle as well as industrially via carbon capture equipment.”  Carbon capture technologies in existence have proved to be ineffective and extremely dangerous to communities. Carbon capture pipelines tend to run at no more than 50% efficiency – the remaining carbon emissions are not necessarily accounted for.   The reliance on carbon capture technologies is misguided at best and does not consider risks, dangers, and well-documented tragedies that have recently occurred within the US.   3.   “Implementation of a tree removal in-lieu fee that provides funding for the City to plant a new tree equivalent to every tree removed from private property;”  “requirements to protect or replace one-for-one existing trees and greenspace.” (CS-1.2, Appdx. D).  The above may sound like a carbon-neutral approach for removals, but it is fundamentally flawed as removal of tree carbon in mature trees cannot be made up for by planting seedlings that will take decades to centuries to achieve carbon sequestration of mature and old trees.   In a public presentation, Dr. Bev Law recently said “Mature and old forests have the highest carbon densities… There’s a lot of nonsense out there about young forests being better: ‘better to cut the old forests and grow young forests because they grow faster.’ That’s not true. They haven’t done the numbers on this. We have.”   The massive carbon loss from the removal of mature trees cannot be accounted for by planting seedlings.     4.   The City’s proposed “best practices to protect existing carbon stocks against wildfire risk” (CS 1-2, Table 19) currently include removals of mature trees that must be considered as part of an analysis of cumulative impacts of removal. The idea that tree removal projects now being implemented within the County, are “protecting existing carbon stocks” is fundamentally flawed according to multiple scientists concerned with accurate carbon accounting.   Carbon scientists have conclusively showed that in states including California, emissions associated with harvested wood far exceed emissions associated with wildfires. The wood products related to direct harvesting (e.g., biomass energy, etc.) and prescribed burning has been shown to far exceed wildfire emissions in a published analysis conducted by Dr. Bev Law et al (2022) and other publications. In 2022, scientist Kristina Bartowitz and her colleagues, wrote in a scientific publication, “…increasing harvest of mature trees to save them from fire increases [carbon] emissions rather than preventing them.”  The current tree removal (thinning) practices assume protection of carbon stocks when in fact those removals are not being accounted for, do not protect carbon stocks, and can even increase wildfire risk after thinning actions have been completed. There are case studies on this.   Stenzel et al (2019) have showed that currently used wildfire models grossly overestimate the wildfire emissions from California’s forests by three-to-four times that of actual field-based values.     5.   The tree protection ordinance language (CS-1.2, Appdx. D)is vague at best, providing no DBH limits and little assurance that mature and older trees will indeed be protected. Planting seedlings to “replace” mature and old trees is not possible, as mature and old trees cannot be “replaced” with seedlings. That supposition lacks a sense of accurate carbon accounting.  </t>
  </si>
  <si>
    <t>I am a renter; somewhat limited; I did not now you provide a large closed, covered compost bin so we can feed our plants compost tea - if you do have these can you publish?</t>
  </si>
  <si>
    <t xml:space="preserve">I unfortunately now have to car commute to Sebastopol and the roads are too narrow to bicycle safely during commuter time.  Please add an advocacy component so that we bicyclists can safely ride 18 miles each way or whatever) so that one can only live and work in Healdsburg to gain any of the benefits. Many thanks for your work on this, but for many of us Healdsburg is either work or home and not both.  </t>
  </si>
  <si>
    <t>I somewhat disagree</t>
  </si>
  <si>
    <t>Needs more scrutiny regarding ultimate costs</t>
  </si>
  <si>
    <t>Not applicable, This is my first time participating or providing input on the CMS</t>
  </si>
  <si>
    <t>Public transit</t>
  </si>
  <si>
    <t>I haven't read anything that describes what this "better" or  ideal version Healdsburg will be - what is the aspirational model.  If we don't know what it is, what we are working to become, we won't know when we get there.  The actions described in this survey are scattershot goals, out of context.  I can't discern the gestalt.  With a model, we would be smarter in picking our priorities.</t>
  </si>
  <si>
    <t xml:space="preserve">I do not supprt, more importantly do not trust the integrity of this survey. </t>
  </si>
  <si>
    <t>Too many measures and should consolidate down to 5 and actually accomplish something well done</t>
  </si>
  <si>
    <t>I feel that the majority of the measures are a means to acquire grant money and spend it in turn turning more money supply which just burns more carbon in other ways</t>
  </si>
  <si>
    <t xml:space="preserve">I believe measures like this have little or no impact on climate change.  We already live in an extremely conscientious not to mention expensive area.  Giving more power and money to entities who already over-govern is dangerous.  What’s next? Give up electricity and modern advancements to live in the Paleolithic time again.  No and no. </t>
  </si>
  <si>
    <t xml:space="preserve">It seems ridiculous  to try to address climate change on such a local level. If it is a problem, it is a global problem to which the United States contributes a VERY SMALL percentage. </t>
  </si>
  <si>
    <t>Too long. Too confusing. Too complicated. Way too expensive!</t>
  </si>
  <si>
    <t>We will need to up our game for electric generation x12 to meet demand in the future - focus on this and ensuring equal access are key to be sustainable</t>
  </si>
  <si>
    <t>Too much regulation hurts small town businesses</t>
  </si>
  <si>
    <t>Costly for small businesses already struggling to get by</t>
  </si>
  <si>
    <t xml:space="preserve">An eye-opening example of government overreach, with appalling impinging related to individual choice. All for clean air &amp; water, but this proposal will hurt lower &amp; middle class residents. Way off the mark. </t>
  </si>
  <si>
    <t xml:space="preserve">This plan needs to be permanently shelved. </t>
  </si>
  <si>
    <t xml:space="preserve">Stop punishing residents. Add a huge tax to hotels, wineries and the tourist industry. Or stop encouraging tourists and rich people to drive their cars to Healdsburg. Stop allowing limos and party busses to drive all over this area. Stop approving more hotels and McMansions. Stop approving resorts like Montage. Healdsburg government is greedy and you have created the problem. </t>
  </si>
  <si>
    <t xml:space="preserve">Another feel good initiative that will make it even harder to afford to live and work in Healdsburg. </t>
  </si>
  <si>
    <t xml:space="preserve">Stop penalizing the working poor. Any new programs are to be paid for by tourist &amp; hotel taxes. Penalize them. </t>
  </si>
  <si>
    <t xml:space="preserve"> COH has completely lost sight of facilitating living here for families and the working poor. Since the City caters only to the tourist trade, seek funding from hotels and tourists and not the citizens. We are done.</t>
  </si>
  <si>
    <t>A gas stove is essential during blackouts as it’s the only way to get a flame to boil water. Also, making everything electric is really ridiculous because that to present problems as well. If we have a gas stove, it should be grandfathered in and we can continue using it until it’s replaced at that point should be replaced with an electric stove. 100% electrical conversion is not environmentally sound and present its own problems. My gas stove is not the problem. It’s the oil and gas company is being subsidized by our government and governments around the world. We subsidize them with billions of dollars of taxpayers money. Cut off the supply at the source and stop funding them. Don’t punish the small homeowner who has a gas stove. That’s ridiculous.</t>
  </si>
  <si>
    <t xml:space="preserve">I would be very wary of the additional fees that are built into this idea from these so-called consultants of all bleed the city dry with their fees. Let’s see what those are, upfront, make it a contractual agreement and transparent to us as taxpayers what the consultants are lining their pockets with Otherwise it’s a good plan overall. </t>
  </si>
  <si>
    <t>Tired of privileged thinking they are not concerned  about possible changes to the average home owner</t>
  </si>
  <si>
    <t xml:space="preserve">It is important to retain market diversity and competition in energy markets. Big unforseable problems often occur when you put all your eggs in one basket. There is no resilience. This is why we diversify our investments for retirement. </t>
  </si>
  <si>
    <t xml:space="preserve">Minimize intrusive actions by government. This is fraught with high cost, inefficiency, and frequent unintended consequences. </t>
  </si>
  <si>
    <t xml:space="preserve">Your plan will make this a very unlivable town for the average citizen. The lasted rate hikes have shocked the residents and you plan for more. You are planning on forcing us to add major electrical upgrades to our homes and then will also tell us we cannot drive in our own town. Not every citizen can afford thus. Not every citizen can walk or bije rude into Tuen to get groceries. People will drive to other towns to shop, further hurting the businesses here. You are killing this town as a place to live. A town cannot survive on weekend homeowners who only come here to party &amp; tourists.  You’ve already pushed out so many middle class families that the schools are dying. The organizations and events that rely on volunteers from the community are hurting from a lack of volunteers. These policies will further hurt small business owners too. More businesses will close. </t>
  </si>
  <si>
    <t>While I support many of the concepts, I think the plan is too much too quickly. Need to examine whether city has the infrastructure for change. .. enough transformers, electric supply, charging stations.Need to provide better subsidies for costs of transition, for most residents, not just lowest income. Note that I just spent over $35k installing a new heat pump HVAC, with only a 2k rebate from the city, a project many could NOT afford. Also need to consider senior population in terms of often limited fixed income, frequent inability to walk long distances or bike, and the effect that proposed strategies will have on the already unaffordable for most, not just senior and disadvantaged communities, housing costs and already rising utility rates. If goal is to reduce greenhouse gasses, exempt clean energy vehicles (EV and PHEV) from parking prohibitions and fees.Consider starting many programs with the municipal, commercial and tourism sectors.</t>
  </si>
  <si>
    <t>Slow down to consider infrastructure availability, costs, and unintended consequences. I am very committed to mitigating climate change (have PHEV, heat pump, walk a lot, monitor/conserve water use, recycle all organic waste, etc), but some of the proposed measures seem a bit too draconian and implementation too sudden. Paid street parking,for example, has never worked in Healdsburg.</t>
  </si>
  <si>
    <t xml:space="preserve">I do not support our city council controlling our right to choose cars. appliances, and drive up further housing costs. We currently need middle income affordable housing and fees impact this ever happening. We have mostly provided for low income. The fees the city charges are driving only high income development and low income development for the out of state enterprises/ developers with many fees negated benefiting.     Save our money to make the trails and city safe from gangs with guns, drugs and random acts of violence by some homeless. </t>
  </si>
  <si>
    <t xml:space="preserve">If we have a power outage/ fire and a vehicle is not fully charged, we could experience gridlock and people will not get out.  The landfills and batteries create an extreme environmental toxic waste problem.   It really is frightening what could happen ever be subject to being held captive due to a need for electricity only.    </t>
  </si>
  <si>
    <t>The timing on this plan is too agressive.</t>
  </si>
  <si>
    <t xml:space="preserve">Much of what you are proposing has increased costs to all consumers and we be difficult for  most middle income families and those who work multiple jobs to stay afloat, not to mention retirees on fixed income. </t>
  </si>
  <si>
    <t xml:space="preserve">I feel that a huge amount of resources have unnecessarily been allocated/spent on feasibility studies and given to 3rd party agencies instead of directed towards this effort… the undeniable waste of this goverment to make informed decisions from outside examples in other cities and studies is discouraging for the future success of this Climate initiative </t>
  </si>
  <si>
    <t>I hope there will be substantial help with costs for these plans for low income and senior residents.</t>
  </si>
  <si>
    <t>Just hope it will be implemented as quickly as possible.</t>
  </si>
  <si>
    <t>It is crucial and needed across the board.  We don’t have any time to waste.</t>
  </si>
  <si>
    <t xml:space="preserve">In order to reduce driving to downtown from the North end of town. The availability of Uber and Lyft would be a big asset. Unfortunately, these two services have little to no service in Healdsburg. The availability of these two services would also help reduce the need for parking in the downtown area and put less cars on the road. </t>
  </si>
  <si>
    <t>Just follow actual state mandates when they are required.</t>
  </si>
  <si>
    <t>The draft went into more detail than the council meeting presentation where there was no mention of any actual cost figures.  Future presentations should include cost and time involved.</t>
  </si>
  <si>
    <t xml:space="preserve">New business (restaurant/hotel) should not be required to eliminate gas appliances from their builds. These electric appliances cannot handle the demand of a professional kitchen. </t>
  </si>
  <si>
    <t xml:space="preserve">I expect the costs to residents to switch from gas to all electric would be steep. In addition, our electric grid is already challenged. </t>
  </si>
  <si>
    <t>I would be hesitant to pay an energy consultant, as has been rumored</t>
  </si>
  <si>
    <t>Long term suggestion: cooperate in the development of nuclear plant(s) on the coast with possible integration with desalination plant</t>
  </si>
  <si>
    <t>How much will reducing vehicle emissions reduce visitors to Healdsburg, and what is the potential impact to TOT or tax revenues?</t>
  </si>
  <si>
    <t>None of this (materially) matters unless real outcome measurements can be assessed. Most are negligible in terms of outcomes. There needs to be far more restrictions in terms of business growth. Why do we continue to approve high energy and water usage hospitality projects</t>
  </si>
  <si>
    <t xml:space="preserve">Having attended the meeting this summer my concern is that the city is spending more on consultants and assessments and not enough on implementing solutions. It also worries me that the city is looking to increase the cost of electricity with more renewable energy. Not sure what assessment they had come out of but you can’t ask your citizens to support conversation to electric appliances where they would need to use more electricity then they currently are to then increase the price of per kWh. No way is that going to work. If the city is implementing renewable energy sources our costs per keg should be decreasing over time AND no one wants to put in new appliances to get stuck with them costing them more. This needs a rethink. Additionally, Healdsburg continues to allow trees to be removed without replacements and more trees are needed. a street assessment to see which streets are most in need to keep the city cooler in the summer reducing air conditioning use and having cleaner air. This should be able to be implemented quickly and could get support from Friends of the Urban Forest. Also would be great if when a new construction project gets assessed and they are tearing up side walks and roads that a replacement wider sidewalk and/or bike lane be added. </t>
  </si>
  <si>
    <t>hybrid much better option than EV.  Money to pursue nuclear?  Your policies are not reducing GHG they are moving them from Healdsburg to other parts of the world; policies are near sighted, America-centric, and uninformed of science.  The earth needs CO2 above 450 ppm ...at 200 ppm CO2 in the atmosphere civilization will collapse.</t>
  </si>
  <si>
    <t>Why are you not addressing the largest CO2 sinks?   excessive electronics ( new cell phone every 2 years, multiple impossible to recycle flat screens in each house/car) and fast fashion.  What you are doing is virtue signaling and doing nothing to help the Earth, just making Hburg look good in the news.</t>
  </si>
  <si>
    <t>there is no certainty this plan will have an effect on the climate but it is a certainty it will have a detrimental effect on the low and middle income residents and small business's of Healdsburg</t>
  </si>
  <si>
    <t xml:space="preserve">Concerned about Drought </t>
  </si>
  <si>
    <t>what about fire prevention &amp; prep</t>
  </si>
  <si>
    <t xml:space="preserve">Focus on Fire Preparedness and Drought. These measures seem secondary after our problems and Maui! Focus on the big wins and what historically is needed. </t>
  </si>
  <si>
    <t xml:space="preserve">Focused on small issues and regulation not incentives like Healdsburg usually provides. Have any young people like me worked on this? </t>
  </si>
  <si>
    <t>I lost track of whether I have already filled out this survey. Please forgive me if I have done so.</t>
  </si>
  <si>
    <t>Not applicable or I am not a property owner</t>
  </si>
  <si>
    <t>It needs to be redone to focus on residents who are older and lower income!!</t>
  </si>
  <si>
    <t>We have to act now. Thank you for your hard work!  You are setting a good example for the world.</t>
  </si>
  <si>
    <t xml:space="preserve">This seems to be trying to fix all things at once and not all are good options.  With regard to the parking, why would you tax people to come to our business district?  This makes no sense.  If you want to create incentives for people to drive less then figure out how to increase housing options within walking distance of the square.  I live in a part of town that makes it impossible for me to bike into town otherwise I would do so.  </t>
  </si>
  <si>
    <t xml:space="preserve">do not exceed what is required by the state.  </t>
  </si>
  <si>
    <t>Who do you think you are to tell people to stop driving and using gas appliances?  Anything above the state mandates should be voluntary.  Not enforced by a government body.</t>
  </si>
  <si>
    <t>The City should not exceed State measures, on the timing they require.  Healdsburg has done a good job of climate conservation already.  The cost of living is already too high.</t>
  </si>
  <si>
    <t>stop raising cost of living in our town please.</t>
  </si>
  <si>
    <t>I am 80 years old living on a fixed income. Please be more respectful of senior citizens…. I can barely still live in Healdsburg and all of these initiatives are well intentioned but don’t represent limited income residents!!</t>
  </si>
  <si>
    <t>Why does Healdsburg have to surpass the state’s mandates?</t>
  </si>
  <si>
    <t xml:space="preserve">Too drastic. I only support what gets us to state levels and nothing more than that. I’m tired of this city not addressing the REAL issues in our small town. Solve them and then let’s talk.  </t>
  </si>
  <si>
    <t xml:space="preserve">The plan needs major revisions as the majority of the  community doesn’t support it. Nor does the plan address the financial impact to residents realistically. We are not a bubble so don’t try to make us one or put us in one.  </t>
  </si>
  <si>
    <t>Only the rich will be able to do this.</t>
  </si>
  <si>
    <t>Stick with the state plans</t>
  </si>
  <si>
    <t xml:space="preserve">Why aren't we addressing gangs, water and problems that we have today?   Most people have a hard enough time affording living here.   </t>
  </si>
  <si>
    <t xml:space="preserve">It has made me lose all trust in government.   </t>
  </si>
  <si>
    <t>No support.   Why aren't you working on lowering our bills and reducing the cost of government?</t>
  </si>
  <si>
    <t xml:space="preserve">You must hate the residents of Healdsburg to spend money to find ways to make life expensive and inconvenient.    </t>
  </si>
  <si>
    <t>Not supportive, feel that metered parking is going to cause people to move their cars more causing more GHG and also deter visitors from coming and staying longer to experience more of our local businesses</t>
  </si>
  <si>
    <t xml:space="preserve">If you want to encourage the use of something it needs to be cheaper to use. The incentive of supply and demand is that a cheaper option will be sought out. These costs cannot in good conscious be passed onto consumers - the cost of living is already stressed and you are proposing a cost of energy increase on everyone including those who cannot afford it. Increasing the cost of energy is an increase in poverty in the community. It impacts every sector of the local economy. Furthermore, restricting use of vehicles is unreasonable. The enforcement of such a rule is very scary and a slippery slope in stripping individual freedoms. I implore you to consider these measures in a more holistic way that takes into consideration everyone’s livelihoods, cost of living, and autonomy, lest we destroy our beautiful community. </t>
  </si>
  <si>
    <t>I didn't move to Healdsburg to die in poverty and not be able to drive.    I'm old and on a fixed income.      Don't do anything.   Leave people alone.</t>
  </si>
  <si>
    <t>Why are you doing this to us?  It's not necessary and it's not your job to tell people how to live.</t>
  </si>
  <si>
    <t xml:space="preserve">I read most of the draft strategy and there is no mention of "prescribed burns."  The City proper as well as  the unincorporated areas of Healdsburg are part of a high fire area. (we only need to review the scarcity of robust home insurance availability to recognize this)  We must be able to  continue to foster individual and large scale prescribed burns to reduce our exposure to wildfires.  This can be seen as counterintuitive to climate solutions but i would like to make certain that the City and County continue to encourage conservative prescribed burns on private and public lands.  </t>
  </si>
  <si>
    <t>It costs too much</t>
  </si>
  <si>
    <t>I support this plan but would encourage you to also implement programs to increase public transit in the next 1-3 years instead of waiting for 4+ years.</t>
  </si>
  <si>
    <t xml:space="preserve">City staffers have done an excellent job developing this plan.   You made it possible for any resident to get involved in the process.  Thank you.  One suggestion I would make is to have all the documents available in Spanish, not just the surveys.  But I know that is a lot of work!  </t>
  </si>
  <si>
    <t xml:space="preserve">Looks rather authoritarian. </t>
  </si>
  <si>
    <t xml:space="preserve"> Taxes mentioned 20 times, rate increases, multiple fees, bond issues at record high rates.</t>
  </si>
  <si>
    <t>1) Water conservation is still important, commercially and residentially and we should continue encouraging practices like water-conscious landscaping  2) I'd like to see more concern given to the cost burden that everyone will have to pay from increased utility costs, having to do electric retrofits, paying more for parking when it's the only option, etc.    3) If we want to have a goal to drive less overall, providing and encouraging alternatives will go further than just charging people exorbitant parking fees and not giving people choices.  I like the ideas around more bike lanes and bike racks, and safer pedestrian access.  If we had regular and reliable shuttles circulating between frequently visited points in town it would cut down a lot of short trips.  We could also encourage hotels to provide such services to guests (some have a limited amount already I believe).</t>
  </si>
  <si>
    <t xml:space="preserve">I am disabled and cannot walk or take the bus. Driving only. </t>
  </si>
  <si>
    <t xml:space="preserve">This is communism.   Leave people alone.  Put in the purple pipe.  Make sure we have enough water for the next drought.    Use our money for projects we actually need instead of wasting it on things you imagine we might want.     </t>
  </si>
  <si>
    <t xml:space="preserve">Biggest waste of money ever.  Have you not seen how gross our City is looking?  It's not because of Climate Change.  It's because the City is focused on the wrong things.    </t>
  </si>
  <si>
    <t xml:space="preserve">I would be much more supportive of plans with goals to reduce pollution as opposed to climate change. The particulates in the air directly impact health of everyone. This climate change narrative is a bunch of nonsense. </t>
  </si>
  <si>
    <t>Do you really think you have the power to impact the weather? Seriously???!!!</t>
  </si>
  <si>
    <t xml:space="preserve">My opinion is to spend $ on trees, water resilience,  fire and convenient public transportation    to mitigate the towns carbon footprint and boost preparedness. </t>
  </si>
  <si>
    <t xml:space="preserve">Zero support.  It is bad enough that this state's policies are the strictest in the nation, you do your constituents a dis-service by implementing farther reaching initiatives.  </t>
  </si>
  <si>
    <t xml:space="preserve">Waste of money so far.  Please do not waste anymore taxpayer's dollars on this nonsense.  </t>
  </si>
  <si>
    <t>It is a rose color glasses look into the future at the cost of the middle class and low income workers.</t>
  </si>
  <si>
    <t xml:space="preserve">I will vote against anyone who supports these oppressive measures. </t>
  </si>
  <si>
    <t xml:space="preserve">Oppressive proposals from you fanatics are politicizing ordinary people. We are furious. </t>
  </si>
  <si>
    <t xml:space="preserve">I fully support reduced driving however, we also need to add more disabled parking in town. I am happy to walk to town but I often have my 90 year old mother with me and our current number of disabled parking is inadequate and the parklets make it even harder to find accessible parking. We bend over backwards to accommodate tourists but do very little to assist our residents. Downtown has essentially become a tourist only zone. I would increase the number of disabled parking spots around or near the plaza. I would look for space for “offsite visitor/tourist parking and provide an electric shuttle and/or charge for parking in town. Residents of healdsburg shd be given parking permits for the downtown area so they don’t have to pay for parking. </t>
  </si>
  <si>
    <t>How is fining people reducing GHG?   And where do we compost?   My understanding is there is no commercial composting in Sonoma County?</t>
  </si>
  <si>
    <t>Big concerns are lack of accessibility for downtown tourists, locals and visitors.  That's our life blood.  We've already lost how many due to parklets?</t>
  </si>
  <si>
    <t>Moving to electric stoves from gas will affect food quality.  What is the ruling on pizza ovens?</t>
  </si>
  <si>
    <t xml:space="preserve">Too aggressive and costly </t>
  </si>
  <si>
    <t>I do not support the plan.</t>
  </si>
  <si>
    <t>Tax dollars are NOT being prioritized in an appropriate manner.    We need to be looking at energy generation and pulling resources with others in NCPA to figure out long term energy demand and its sources.   All this downstream stuff isn't going to matter if we don't have energy generation.   Advances in technology will drive the change.</t>
  </si>
  <si>
    <t xml:space="preserve">I installed mini splits and the electric bills were exorbitant. They were not efficient and the city would not alter my bill this winter I’m back to gas. Didn’t feel supported by town of Healdsburg on all of my efforts. </t>
  </si>
  <si>
    <t>Driving in Healdsburg is a very small part of our overall driving.  We walk where we can, but my increasing disability limits the distance I can walk.  And it's only practical to take a car when purchasing large quantities of groceries.  Charging such a high amount for parking would make me less likely to spend my money in Healdsburg, increasing my total driving as I would need to go to Windsor or Santa Rosa for the things I buy.  Also, the one public transit option that would be of the most interest to me, the SMART train, would require parking nearby to make it practical for me.  Locating the train station at the location of the old train station and developing parking at the Healdsburg Lumber site would increase the use of public transportation by our citizens.  It seems like often the needs of the local citizens are secondary to making things easier for the tourism industry.  As far as an electric car, it just doesn't seem practical for my husband and I at this stage of our lives.  We need to have a car that can go long distances, and that's not yet practical with electric-only.  A plug-in hybrid would be of interest to replace our primary car.  Unlike during our working years, we rarely use a second car.  For working couples, an electric car makes a lot of sense as a commute car.  But for an only car, it is problematic.   I do support increasing renewable energy, but the costs you have quoted seem outrageous to me.  Our monthly electric bill is normally about $40, so the thought of doubling or tripling that seems like a lot.  I think perhaps many people have higher bills than that, so I would like to see by what percentage this would increase Tier 1.  We rarely go above that.</t>
  </si>
  <si>
    <t xml:space="preserve">In order to convert to all-electric, we need to have a large increase in the capacity of our grid.  Requiring that new homes be all-electric and solar-powered makes a lot of sense.  But mandatory retrofits for smaller remodels (under $250,000) should not be required unless significantly more grid capacity is available and financial aid is offered for low-income households.  I would like to also prioritize increasing our water supply, perhaps through ground-water recharge, so that we are more prepared for the next drought.  </t>
  </si>
  <si>
    <t xml:space="preserve">I think that Healdsburg should only consider u set any and all circumstances complying with the absolute minimum legal requirements whether state or county or federal.  I think any attempts to reduce downtime driving is a total mistake. It is always easy to find parking. Not as easy as twenty years ago but never ever hard.  It is part of a terribly myopic view that wealthy local residents and tourists who actually spend money and support local businesses are somehow not welcome or as important as longer time residents.  We need to appreciate the diversity of people in Healdsburg not discriminat. </t>
  </si>
  <si>
    <t>It needs to be curtailed to provide only what is mandated p</t>
  </si>
  <si>
    <t xml:space="preserve">Stop trying to dictate how we live. The government is getting out of control and trying to control everyone. </t>
  </si>
  <si>
    <t>In general, I support green energy options and climate change proposals that reduce CO2 emissions. However, I urge caution regarding cost increases for residents, particularly those on fixed incomes. I do not like the notion of steep parking increases that would affect local residents and those who commute to Healdsburg to work in our local industry and businesses.  Parking is a already a big problem in town.</t>
  </si>
  <si>
    <t>I appreciate the opportunity to voice my opinions and concerns.  Please proceed with sensitivity around options that may have negative economic consequences for our citizens. Side note: individuals with red/green color deficiencies cannot distinguish the measures listed above (about 7% of the male population).  You might consider using a contrasting color like blue.</t>
  </si>
  <si>
    <t xml:space="preserve">We live in an area prone to fires and power shutoffs. Electric appliances and EVs do not make sense. What if someone needs to evacuate and doesn’t have enough charge on their car? The power is off for days so they can’t cook, heat their house, or boil water. </t>
  </si>
  <si>
    <t>The city must reman livable for all residents; those who can afford to upgrade/change will. Don't force this onto residents or we will see a hollowing out of essential workers and the city will become even more like Berkeley..where we once lived.</t>
  </si>
  <si>
    <t>It's never a matter of IF, it is always a matter of WHEN the electricity goes out and for how long!</t>
  </si>
  <si>
    <t>Too far reaching.</t>
  </si>
  <si>
    <t xml:space="preserve">Improve public transportation with more buses, including route 60.  It needs to be convienent and go further into neighborhoods.  Reduce the number of airplanes going to same destination at same time.  </t>
  </si>
  <si>
    <t>The only thing I have issues with is the natural gas for cooking. Natural gas for cooking is important both residential and commercial.</t>
  </si>
  <si>
    <t>I am almost 80 years old and have lived in this community for over 25 years. A lot of these changes are not something that I can afford, both physically and financially.</t>
  </si>
  <si>
    <t xml:space="preserve">I think we stick with the state mandate, 60% is enough for staters.  </t>
  </si>
  <si>
    <t>Healdsburg is already very expensive, sometimes less is better. Stay with 60%</t>
  </si>
  <si>
    <t xml:space="preserve">In Healdsburg at this time, it is illegal to charge for parking. The local laws of Healdsburg will need to be changed first if parking is going to be fee based. Also, how do you discourage downtown parking without discouraging tourists driving into town. Locals need more public transport such as shuttle buses or jitneys and tourists need to way to leave their cars away from downtown.   </t>
  </si>
  <si>
    <t>I fully support this plan and think Healdsburg can be a model for other cities.</t>
  </si>
  <si>
    <t xml:space="preserve">Good work </t>
  </si>
  <si>
    <t xml:space="preserve">I am alarmed by the lack of concern many  people have about the urgency of the climate crisis. </t>
  </si>
  <si>
    <t xml:space="preserve">I am very supportive of this plan.  </t>
  </si>
  <si>
    <t xml:space="preserve">Well done.  Lots of hard work and analysis are evident in this draft Strategy. That is very much appreciated.  </t>
  </si>
  <si>
    <t>I am very glad to see this pro-active approach by the City of Healdsburg to encourage some new good and sustaining habits within its community!</t>
  </si>
  <si>
    <t>Bravo!</t>
  </si>
  <si>
    <t>I am interested in public transportation throughout Dry Creek Valley into Healdsburg.    I also support making Healdsburg an anti-idle community.</t>
  </si>
  <si>
    <t>Please implement these plans!!</t>
  </si>
  <si>
    <t xml:space="preserve">Our household is very enthusiastic about this plan! </t>
  </si>
  <si>
    <t>It would be great to include some of these initiatives at local schools.</t>
  </si>
  <si>
    <t>The city must do more to encourage habitat restoration.</t>
  </si>
  <si>
    <t xml:space="preserve">While I am very much in favor of this plan and support it, I  encourage the group to rethink the parking fees. The proposed fees are costly and certain subsets of the community will have difficulty paying them. I worry this will be yet another instance of downtown Healdsburg only catering to the rich and forgetting about all the other people who live and work here and whom are an important part of our community. </t>
  </si>
  <si>
    <t>As a low income senior and landlord of two rental units, I’ve priced electric water heating, EV charging, and cooking conversion from 3 gas stoves. There is no way I can afford to convert beyond my new heat pump, especially with the tiered electric rates not geared to increased electricity use.</t>
  </si>
  <si>
    <t xml:space="preserve">This is a priority for Healdsburg and our environment. I’m proud of this work so far. </t>
  </si>
  <si>
    <t>This work is essential and I'm very proud to be living in a City that has been so forward thinking. We must be brave enough to move fast the loud but small group of critics and think about our great-great-grandchildren's future here.</t>
  </si>
  <si>
    <t>I think the messaging needs to be made more simplified for the general public - and be associated with metaphors around us all being in this together. Lots of complex scientific info and scary information about temperature aren't enough to counteract fears and concerns people have about added costs to their monthly expenses and perceptions of bureaucratic bloat.</t>
  </si>
  <si>
    <t>Please stop.  Fix the water problem.   Bury the electric lines.</t>
  </si>
  <si>
    <t>Stop wasting taxpayer dollars.</t>
  </si>
  <si>
    <t>You miss the mark, if you want more trees planted and reducing water usage.  Do not penalize our citizens who have gardens-formulate a ratio of planted areas(other than grass) to reward those who continue to grow their own food (carbon reductions) and keep trees alive.  Charging more for parking, can only hurt those of lesser means who are the necessary workers in Healdsburg.  The increase in parking fees is shortsighted, it won’t reduce those driving in as tourists.  Let’s keep this town a small town without so many extra fees.</t>
  </si>
  <si>
    <t xml:space="preserve">Please plant more trees in public spaces and along sidewalks.  </t>
  </si>
  <si>
    <t>This is completely idiotic and will cost our town a fortune for nothing.    Why don’t we spend our limited tax money solving problems we actually have?</t>
  </si>
  <si>
    <t xml:space="preserve">What a stupid and pointless waste of money.    </t>
  </si>
  <si>
    <t xml:space="preserve">The city eliminated disabled parking places for the parklets to help our business district. Businesses are thriving but the city never returned the parking to the disabled.  This city-think will be how this new plan works out with many  persisting laws of unbalanced and questionable benefit that will us with costs and no measurable benefit. The town council needs to spend our tax money like it was their family’s pay check and they were disabled. </t>
  </si>
  <si>
    <t xml:space="preserve">Massively  expensive city over reach for a immeasurable change is not by any means a balanced and rational approach. </t>
  </si>
  <si>
    <t>It's not easy to implement these kind of strategies on an accelerated timeline, but it IS critical. We are all going to have to compromise to get there. I'm deeply appreciative of this work and proud of Healdsburg leading the way.</t>
  </si>
  <si>
    <t xml:space="preserve">I wish that water usage were higher up on the list; this feels like a very real emergency that's only going to get worse, quickly. </t>
  </si>
  <si>
    <t>The public is running out of time to create a strategy.  Our public representatives need to do it-now!</t>
  </si>
  <si>
    <t>I do not support this plan due to it is too costly for  Healdsburg for the next 5 years and until we have a more stable and reliable electrical grid with more available electrical power. I drive hybrid vehicles and have for 15 years and they are reliable and do not require charging each night.</t>
  </si>
  <si>
    <t xml:space="preserve">I do not support policies or new costs above what is legally mandated by the state.  Results in a costly, undue burden for middle class residents and small businesses.  </t>
  </si>
  <si>
    <t>This plan exceeds the already onerous mandates by the state and will reduce affordability for working class families and small businesses.  The City does not have a mandate for this.  It dramatically increases costs for residents, expands onerous regulations and diverts staff time and City resources away from critical infrastructure projects such as replacing our end-of-life sewer and water.</t>
  </si>
  <si>
    <t>I worry that charging for parking will increase the likelihood that folks will circle looking for a free space further away from their destination.  I, of course, defer to experts but I wonder how they would be certain this would not have an unintended consequence.  Perhaps reducing parking spaces in favor of car sharing spaces?</t>
  </si>
  <si>
    <t>I would like to see incentives to install charging stations that use local solar panels above the vehicles.  Imagine the one's just installed in safeway with a solar awning.  It's a very direct visual.</t>
  </si>
  <si>
    <t>Where will you get the electrical grid to support all of this.  Also the millions of dollars are coming from MORE TAXES ???????????  Enough is enough.</t>
  </si>
  <si>
    <t>As a 79 year old retired person, I have NO opportunity to increase my income.  These added costs are sometimes partially covered by government, but not enough to give me any chance of paying the extra costs.  You are forcing me to move and sell my home.  AND as we all know, as a home owner, I am eliminated from the best government aid.</t>
  </si>
  <si>
    <t>If you are wealthy or employed at a high income level, you can pay for these projects.  If you are retired, more than likely you are not able to.</t>
  </si>
  <si>
    <t xml:space="preserve">Less than zero.   The plan will make people poorer for NOTHING.  </t>
  </si>
  <si>
    <t>How unhappy do you want to make people?  Don't we have actual problems to solve in Healdsburg?</t>
  </si>
  <si>
    <t>Healdsburg has already reached the State renewable electricity goal for 2030. The survey asks you if you would be willing to absorb an annual increase of $50-$100 per year.   According to earlier cost study, they estimate “a possible 5-13% rate increase overall for increased procurement of renewables to 85%” .   The survey’s math works if your electric bill is around $50/month.     This is in addition to the City’s rate hikes will more than double the per meter charge in the next four years and substantially increase electricity rates.   THIS UNFAIRLY IMPACTS LOW AND FIXED INCOME RESIDENTS.</t>
  </si>
  <si>
    <t xml:space="preserve">As far as the natural gas ban proposal in the name of health, safety and climate, people have been using clean burning natural gas for centuries.   The GHG emissions impact will be trivial and subject to the source of electricity.     This will deprive people of an alternative energy source and impact the cost of building which in turn will drive up the costs of all goods and services.   I am not  willing to cut hundredths of a percent of the total carbon emissions for the City to spend millions so they can develop programs with ongoing costs to taxpayers.    Also, as to if taxpayers should spend tax money to reduce driving and car traffic downtown.    We already have parking enforcement staff.  The problem is the tourists.  It’s unclear why residents should be asked to pay for these measures.    Please stop soaking our extremely environmentally conscious residents for even MORE oversight as you take more of our hard earned dollars that could be used to get homeless off the streets, add police to our hardworking force, and keep the downtown neat and tidy. </t>
  </si>
  <si>
    <t>Re: Item 4, Parking fees. Fees would change resident behavior away from cars, but harm tourism which is very important to Healdsburg. I do not support parking fees downtown.</t>
  </si>
  <si>
    <t>You're missing answers for some of the population. Incapacitated residents who cannot ride a bike or walk or cannot carry packages on public transit are supposed to get around how?    I do support electrification in general, as long as the electricity is not generated through fossil fuels or nuclear energy, currently though, the grid is in no shape to support everyone suddenly using the electric grid to recharge cars, as well as to run their homes.    As for higher electricity rates, they're pretty high already, and as we approach retirement, we simply could not afford them.    Another thought, if we needed to do a fast evacuation like during the Kincaid fire, how many people might need to recharge their vehicles or could not get out of town readily due to not having enough of a charge to get to a safe place? Unintended consequences may be an unintended part of your "strategy."    What happens if electric distribution from PG&amp;E is interrupted? Would all these electric vehicle just sit because they couldn't be recharged?    We also do have to remember the failures of EVs during the freezing temperatures in the East. It did not work out so well for those that froze on the freeway with no recourse to their EV. While we don't experience freezing temperatures the same way, unexpected climate events can happen anywhere.    I think, that while your hard work is noticeable, more work needs to be done on this implementation plan.</t>
  </si>
  <si>
    <t xml:space="preserve">I would suggest that before implementing full electric construction in homes, increasing reliable electric supply should be the number 1 project.  </t>
  </si>
  <si>
    <t>the grid is NOT PREPARED to support all this additional electrical usage. this plan will encourage those that can afford it to have gas polluting generators, and those than cannot will suffer as a result. and how many more consultants do we have to pay to study parking in town? constant use of consultants cause us not to trust local government staff who should have the expertise to do these studies. these skill sets should be part of their job requirements</t>
  </si>
  <si>
    <t>People in California are progressive. This means they welcome new things. The problem is that the government is FORCING these new things on all people. This is wrong.</t>
  </si>
  <si>
    <t>Does the City of Healdsburg have so much time and money that they are focusing on climate issues? I would suggest that housing is our most imminent need.</t>
  </si>
  <si>
    <t xml:space="preserve">This plan is too far reaching in many areas and completely lacks in other. Go back to the drawing board and draft a plan that meets, not excceds, the states minimum requirements in all areas, don’t place all the cost and hardship on residents, and discuss how this  revised plan is actually beneficial and sustainable financially for our community of low income residents, the elderly, families, etc. When I have to walk, bike or use a ride share that is completely unreliable, public transportation, etc to go to dinner, buy groceries or shop within Healdsburg city limits due to current proposed plan, I will be spending my money outside of town due to convenience and this will hurt our community as we already rely too heavily on tourists. </t>
  </si>
  <si>
    <t xml:space="preserve">Parking fees ASAP  (T-3)  The plan fails to account for high GHG emissions from airline travel and luxury consumerism. We need to start counting these emissions and redirecting our city away from ever-increasing luxury tourism.     </t>
  </si>
  <si>
    <t xml:space="preserve">Most important to me is increasing carbon neutral electricity in our city's power portfolio. I suggest we employ the best consultant advice as needed.   Also, please stay away as much as possible from purchasing biomass energy from burning woody biomass. This is not carbon neutral and, in fact, is worse than coal at the smokestack. </t>
  </si>
  <si>
    <t>Stop spending money on these Marxist projects.   Fix the action problems first.</t>
  </si>
  <si>
    <t>What a waste of resources that could have been used to do actual good for the people that live here.</t>
  </si>
  <si>
    <t>I am in favor of people walking/biking more often but I recognize that there are many obstacles to this:  hot, rainy or windy weather; safety issues particularly with biking; distance to destination making it time consuming to walk and more difficult to get purchased items home.  Increasing EV's, solar generation and battery storage will save the same greenhouse gas emissions as walking, but won't provide the health benefits.</t>
  </si>
  <si>
    <t>Question 3 should have an option to answer that one has an electric or plug in car now and charges it with solar panels.  Also, it would be interesting to consider incentives to eliminate natural gas use entirely for home and/or businesses.</t>
  </si>
  <si>
    <t>I don't believe we should be doing any more than the State of California already requires. A city of 12,000 has very little impact on The climate and Healdsburg has already gone far and above most other cities of that size. With the geysers and the solar farm I think we should limit any additional spending that would increase cost to residents.</t>
  </si>
  <si>
    <t>I don't believe a city of 12,000 should be paying over $100,000 in salary to a climate strategist when we already go above and beyond the states requirements for any type of climate impact reduction.</t>
  </si>
  <si>
    <t>Parking meters will not deter people from using their cars.</t>
  </si>
  <si>
    <t>I don’t see anything here about stopping construction of new hotels and resorts in particular, and new subdivisions in general. If anything is being built at this point, it should be low income &amp;/or senior housing. We DO NOT have the resources - especially water to support more tourist businesses. And the character of the town (the charm and beauty of our special little place that makes people want to visit in the first place), is being destroyed by the high end developments and slick looking apartment towers - whose denizens enjoy the luxury restaurants in town that a lot of residents can’t afford. And I say we need senior housing because every few weeks I hear a story about an older couple that is suddenly losing their rental after 15 years bc their rent has gone up so far and so fast. Stopping the crazy developments (I hear there’s a new boutique hotel under consideration right now), will keep traffic from getting worse, will save water, and they have become VERY UNPOPULAR with the local community. Start with that.</t>
  </si>
  <si>
    <t xml:space="preserve">See above </t>
  </si>
  <si>
    <t>I just need to get more information to make a comment on my support/or not.  I see that it's available in #9 questioner.  Will review and reply accordingly.</t>
  </si>
  <si>
    <t xml:space="preserve">From my experience working many years as a professional chef in the Healdsburg restaurant industry, the climate actions that we take in our home kitchens are drops in the proverbial bucket compared to the energy and water use and waste production in a typical professional kitchen. It is a huge order of magnitude of difference of plastic, water, and energy use. We need more measures to incentivize the many hospitality businesses in Healdsburg to conserve, sort, and recycle, rather than residential. </t>
  </si>
  <si>
    <t xml:space="preserve">SW-1 and W1 - As a resident and former professional chef in a downtown Healdsburg restaurant, I would like to see more specific targets for conservation in the hospitality industry.     Re SW-1 solid waste, I never saw a compost bin in the time I worked in the Healdsburg downtown restaurant, and there was no sorting of trash at all beyond cardboard box recycling. Restaurants should be mandated to have compost bins and there should be random checks on this for compliance.  There is a huge amount of food waste that comes back from the customers and it needs to be composted, as well as all the food prep waste. Much of this could even be offered to local farmers for livestock feed (fire grazing goats, etc)     Also, the amount of plastics used and thrown out rather than recycled in restaurants (takes too long to clean) makes me very sad. There should be random checks and fines on this solid waste recycling rather than landfilling too.     W-1 Working with frozen seafood and meats, we would defrost this under running water (correct according to health regulations) where the taps in the kitchen ran every day ALL DAY and all night.  Defrosting can also be achieved by planning ahead and defrosting overnight in the refrigerator. Much less water waste.  Restaurants too should have water use reduction targets.     In general, climate actions that we take in our home kitchens are drops in the proverbial bucket compared to the energy and water use and waste production in a typical professional kitchen. It is a huge order of magnitude of difference of plastic, water, and energy use. We need more measures to incentivize the many hospitality businesses in Healdsburg to conserve, sort, and recycle, rather than residential.     SW-1  I did not read any no specific measures on textile waste reduction. Textile waste in the era of fast fashion is a huge problem, with 17 million tons of textile waste each year in the US alone.  We currently have no textile recycling bins that I am aware of in Healdsburg or anywhere in Sonoma County, nor does Recology provide any textile pickups. This needs to be urgently addressed. Donations to Goodwill, the Humane Society etc are only for the highest quality, nearly new items. We need somewhere to put ripped and heavily used unsaleable items.     BE-4  I appreciate the measures suggested for de-carbonization. When it comes to energy use reduction, I would like to see more requirements for Green Roofing in non-residential new construction. Green roofing has many benefits:  it reduces energy use by keeping the roofing surfaces cooler and reducing interior temperatures, thereby reducing the need for air-conditioning. It also reduces stormwater runoff and provides wildlife and pollinator refuges in urban areas.  Please consider adding requirements for green roofing. </t>
  </si>
  <si>
    <t>Rebates/incentives/financing for electric upgrades (heat pump, insulation, e-bikes, EVs). Train public transportation would be awesome!</t>
  </si>
  <si>
    <t>I walk around town as much as I can, but I drive to the grocery store and other places where I have to carry packages.  Don't think rental bikes would help me.</t>
  </si>
  <si>
    <t>Would be good to have some costs associated with the ideas.</t>
  </si>
  <si>
    <t xml:space="preserve">"Climate actions" are being implemented with little to no cost / benefit consideration.  Climate change has been with us since the beginning of time and will continue.  We have inadequate sources of electricity now.  </t>
  </si>
  <si>
    <t xml:space="preserve">Improving public transport should be primary. It is how the best cities in the world function. </t>
  </si>
  <si>
    <t xml:space="preserve">This is absurd. </t>
  </si>
  <si>
    <t>Absolutely  a complete waste of my tax dollars.   Pave my roads.  Provide for my safety. Deliver clean water.   Process my sewer.</t>
  </si>
  <si>
    <t xml:space="preserve">Stop penalizing the citizens. If hotels want to continue abusing the resources of our town, then they should shoulder   100+% of all costs associated with Climate Mobilization for Healdsburg. </t>
  </si>
  <si>
    <t xml:space="preserve">Many residents work and travel outside of city limits so a vehicle is necessary.  Our electric grid is not in a place where it can currently support the level of EVs that are being proposed and let’s not pretend that mining for lithium is good for the planet.  We will get there, but not in the next few years.  </t>
  </si>
  <si>
    <t>Keep in mind Seniors and low income people when proposing some of these changes. Have financial support for these groups.</t>
  </si>
  <si>
    <t>While I commend some of these plans, you have not addressed the impact of tourism… their cars, impact on water usage, sewer etc &amp; parking. These proposals just address the citizens of Healdsburg habits.</t>
  </si>
  <si>
    <t>I believe that the implementation of this plan is ill advised as the proposed benefits are highly doubtful and that the eventual costs are not honestly evaluated and disclosed.</t>
  </si>
  <si>
    <t>I believe the strategy to be highly theoretical and misguided and that the negative effects such as costs have not been adequately evaluated and disclosed.</t>
  </si>
  <si>
    <t>Would someone like to explain electric cars, electric appliances , and anything more electric, and how would this be supported?  Our power grid can not handle our current electrical needs and now everything is suppose to go electric?  It makes no sense until we have a stable power source.  I totally believe in renewalable sources, and I have this program with the city at an additional cost which is fine</t>
  </si>
  <si>
    <t>I haven't read the total draft, but I have noticed in this survey that basic transportation needs of the elderly and challenged  members of our society have not been highly considered. This may not be correct in the total document, but that is how I felt in doing the summary.   Healdsburg is an aging community which I am sure you considered.</t>
  </si>
  <si>
    <t>I will not support it it’s current form. Manage our city and stop trying to institute mandates beyond what the state requires.  You are not representing or acting in the best interest of the average Healdsburg resident.  You are hook, line and sinker attached to the views of an elitist, extremely liberal, minority.</t>
  </si>
  <si>
    <t>I so many comments, but will leave them at: Healdsburg is not a European city, so stop treating it like one and the strategy represents someone’s utopian view of Healdsburg, but it’s not that of the average homeowner or resident.  Stop writing checks and committing tax payer monies to someone’s pipe dream.</t>
  </si>
  <si>
    <t>Reducing the water usage should be a substantial action that should be implemented. The drastic water restrictions from a couple of years ago cannot be forgotten.</t>
  </si>
  <si>
    <t>Please coordinate interaction between initiatives.  For example, planting more trees means making water available to keep new and existing trees alive during times of drought.</t>
  </si>
  <si>
    <t>I do not believe local Healdsburg residents should be made to change their lives and make sacrifices to enable the already too large tourist trade to go about blithely using precious resources and not following the same restrictions the city of Healdsburg would impose on its citizens.</t>
  </si>
  <si>
    <t xml:space="preserve">Public transit doesn't seem to fit in here well. People move around a lot for work (agriculture) and businesses are scattered from from Ukiah to the city. Mobility seems important and public transportation can't help that. Eclectic vehicles would be the key. Maintain variable mobility without emissions. </t>
  </si>
  <si>
    <t xml:space="preserve">I think we want the tourists in general to park at their hotels and structures and use bikes, ride share and walking. I fully support as much pedestrian and bike paths as possible.  Parking meters with hurt small town charm - no one likes to pay for parking. It will hurt the overall impression of our town. I strongly disagree with adding them. </t>
  </si>
  <si>
    <t xml:space="preserve">Charging for parking will not make a difference in the downtown area. If anything, I could see people parking in neighborhoods to avoid paying (especially locals). Although downtown Santa Rosa is more heavily populated than Healdsburg, there’s is still a lot of people parking and had not reduced the amount of drivers. </t>
  </si>
  <si>
    <t>The time for analysis should be over. We need to take action.</t>
  </si>
  <si>
    <t>revenues from metered parking need to be provided--they can both fund expensive aspects of the plan and make parking costs more politically palatable</t>
  </si>
  <si>
    <t>What about car idling? I live on a street where multiple large trucks are warmed up each morning, for about 10 minutes plus. I also see people in their parked cars running so the a/c stays on. I don’t know how relatively pollutive this is, but it seems it would be pretty easy to launch a public awareness campaign on this issue.</t>
  </si>
  <si>
    <t>Keep it up!</t>
  </si>
  <si>
    <t xml:space="preserve">Potentially adding a paid employee for this strategy is not fiscally responsible. Any measure that does not create a new cost is fine but the city really needs to take a close look at financial responsibility for its residents before implementing what are really virtue signaling changes. </t>
  </si>
  <si>
    <t xml:space="preserve">All overkill for our small town. The short and long term financial costs are irresponsible. </t>
  </si>
  <si>
    <t>I think this entire plan is a complete and total waste.  This is big government come to a small town.  California already is the strictest state on climate policy and I see no reason for a small town to add to the bureaucracy.  This is about the same 20 people in Healdsburg who wish this were a socialist state.</t>
  </si>
  <si>
    <t>I think where it is now is fine.  Any additional measures are a complete overreach.  It is not feasible to demand people retrofit homes, even with grants available.</t>
  </si>
  <si>
    <t xml:space="preserve">Provide more electric vehicle parking and keep it free. </t>
  </si>
  <si>
    <t>How about the City encourages planting more trees and native plants.  Maybe the City donates native trees? plants?</t>
  </si>
  <si>
    <t>I did not participate in the town hall meetings that preceded this questionnaire, but I would have suggested increasing the number of high-speed EV chargers in Healdsburg. To my mind, installing more of such chargers is better than considering installing parking meters around town. This would not discourage locals from driving downtown but would certainly piss them off. Instead, consider increasing the tourist taxation system to help fund high-speed chargers, since out-of-towners are more likely to use them.</t>
  </si>
  <si>
    <t>Please see my above comment.</t>
  </si>
  <si>
    <t>Our electric infrastructure is not adequate to support this switch from gas appliances and to charging evs.  What are people supposed to do when power is out or brown outs occur? Banning gas appliances and relying on evs is short sighted until our electric infrastructure is sorted.  And PG&amp;E/electric rates are ridiculous so let's focus on getting that sortef out before the rest of us are hit with more fees to offset driving,  charging evs etc. More solar with battery backup is something more approachable.</t>
  </si>
  <si>
    <t>This is insanity.  California already has the most severe climate change restriction in the country.  Attempting to exceed these in our small town will have no discernable impact on climate change.  It is virtue signaling at best while harming the middle class and those with lower incomes the most.</t>
  </si>
  <si>
    <t>Don't do it, it hurts residents and has no measurable impact on climate change as we are a small town and California regulations are already very strict.</t>
  </si>
  <si>
    <t>Not interested in mandating people use all electric appliances/EV's when our power grid cannot currently support us as is. Power to run electric appliances/charge EV's comes from a power plant.... this is just burning the fuel somewhere else and piping to the final destination, instead of just burning it in a combustion engine.</t>
  </si>
  <si>
    <t xml:space="preserve">A city the size of Healdsburg spending this much money for such a small effect on a non proven, non scientific theory is ridiculous. If this kind of action is ever proven to be needed, it must be done on a global scale to be effective. I.E., China and Russia as well as many so called third world countries must be involved to have any real effect on solving such a problem, if and when it exists. </t>
  </si>
  <si>
    <t xml:space="preserve">It’s too aggressive and should only include items required to bring us inline with state mandates.  It also places the onus on residents and does nothing to address the substantial amount of tourists that frequent our town.  </t>
  </si>
  <si>
    <t xml:space="preserve">We should only be addressing items that are state mandated at this time.  There is no need or frankly community support to go beyond that.  If you plan to go beyond it, then it should be by residental choice not city mandates.  A housing crisis already exists due to the cost of living and your plan would significantly amplify that. Our city has other issues impacting residents and businesses on a daily basis and are being largely ignored.  You need to tune into the community and not only listen to the small group of those who support this drastic strategy.  Any strategy that is going to be agreed upon cannot place all the burden on the residents and home owners. How do you envision residents walking around town and tourists arriving daily in cars because that is only way they can reasonably get here?  And when I am forced to bike or take some form of a shared ride program downtown to make purchases, it will significantly impact what I purchase in town versus purchasing out of town or online due to convenience and time management. </t>
  </si>
  <si>
    <t xml:space="preserve">We have more important issues to address. </t>
  </si>
  <si>
    <t xml:space="preserve">We have more important issues to address </t>
  </si>
  <si>
    <t>I think we need to do a feasibility study of the cost on the local economy on implementing these measures and does it impair the communities ability to compete economically with the rest of the country and the world</t>
  </si>
  <si>
    <t>While I am supportive of efforts to clean up the environment, people spend little time on the overall impact on the economy.  We have seen how pushing electric cars and limiting fossil fuel production has caused inflation and taken a toll on the people least likely to afford it.</t>
  </si>
  <si>
    <t>It is not likely that someone will replace a working gas appliance.  But should be replaced by electric appliance when it needs to be replaced anyway.</t>
  </si>
  <si>
    <t>Increased reliance on ekectricity requires expansion of reliable sources of electric power, local and grid.  PG&amp;E is neither sufficientcl nor reliable.  It already is denying installation of public high speed EV chargers.</t>
  </si>
  <si>
    <t>Until there are major upgrades made to the electrical grid this push towards more use of electricity is foolish.  The infrastructure upgrades will cost trillons of dollars and no one is ready to foot this expense.  There is also not enough lithium in the world to achieve the goal of all electric vehicles.. We need other ways to generate electricity (nuclear) and other ways to power vehicles (hybrids and hydrogen fuel cells)</t>
  </si>
  <si>
    <t xml:space="preserve">According to your CMS, methane has a GWP 28x that of CO2. Agriculture is responsible for 24% of methane production. I realize this is a rural issue and not within the sik  Lo of the City of Healdsburg, but city leaders should be working with county leaders and the Farm Bureau to impose goals on agriculture. Good luck with that one. With respect to limiting personal driving habits, have you ever tried to get an Uber in Healdsburg? A lot needs to be done to make ridesharing and e-rideshaing do-able. If you can make that happen, then I am certainly willing to curtail my driving around town. Parking fees won’t solve the problem, people will just pay the fee. I am not supportive of reach codes, but that’s a longer discussion. </t>
  </si>
  <si>
    <t>Doesn’t appear a SWOT analysis was attempted. I caution against regulations or ordinances amending the Title 24 model codes without at least considering the potential unintended consequences.</t>
  </si>
  <si>
    <t>Any strategy to cut down on driving and reduce congestion that DOESN'T include public transit is ridiculous. If I was more unreasonable, I would not support this plan because of that alone, however, I agree with everything else. Bumper to bumper traffic and the lack of parking will not go away if every car is electric. It's cars that are the problem.</t>
  </si>
  <si>
    <t>We need more a frequent local bus route. Healdsburg has been giving its Measure M funds to Sonoma County Transit to operate our bus since 2011. Considering how disappointing Route 67 is, we have not been getting what our city is paying for.</t>
  </si>
  <si>
    <t>Lets not become communists in whatever we are trying to achieve.</t>
  </si>
  <si>
    <t>STOP PUTTING FLOURIDE IN THE WATER!!! That should be the first step for your Climate Mobilization Strategy. Protect our children and community from this dangerous chemical.</t>
  </si>
  <si>
    <t>I very much appreciate that Healdsburg has felt the urgency to develop this CMS. A couple comments (I apologize if these have been addressed as I was not able to thoroughly review the full draft).   1. Transportation- anyone that bikes/walks in town is aware that car traffic is an increasing hazard. Drivers rarely make a full stop at stop signs and only seem to be looking for other cars, not looking for pedestrians/bikers. They roll through stop signs and even edge toward a pedestrian as they’re in a crosswalk. I’m an effort to increase walking/biking the streets need to be safer. Please hold drivers accountable.   2. GHG Emissions- The 10% by 2030 for conversion of gas appliances in both residential/non-residential buildings seems very low and (as well as loosely required). It seems it should be a much higher % and should be a mandate. I also didn’t read the requirements for new buildings (I may have missed it). Is there a consideration to limit building? And to restrict building in higher fire-risk areas?</t>
  </si>
  <si>
    <t xml:space="preserve">I do not want more government interference in my life. Stop ruining the town with development and tourism. You out meters downtown and I won’t bother doing business downtown. </t>
  </si>
  <si>
    <t>The Plan must first study how the power is to be produced and the environmental impacts of that production. Thus the Plan is premature and will lead to social disruption.</t>
  </si>
  <si>
    <t>I strongly support the overall objectives of the plan.</t>
  </si>
  <si>
    <t>I would like development of an expanded mass transit system to be a higher priority.</t>
  </si>
  <si>
    <t>FREE electric powered vans circulating around town</t>
  </si>
  <si>
    <t xml:space="preserve">I am very concerned about the reduction of individual driving and electric vehicles, how are people to who live further out or live in different towns suppose to deal with parking when coming here to work. Parking is already an issue for those who live her to just run our errands. Adding a payment layer, just makes this more unaffordable to live and work here. Please take into account that some of us dont meet the criteria to qualify for low income incentives but also dont make enough money that these costs put us in a place of struggle. Make the town accessible and give people options before making people pay more to live here. </t>
  </si>
  <si>
    <t>I don't believe creating parking fees will deter movement - people will put their need to be where they want to be ahead of a nominal cost.  If it's to raise revenue for initiatives, that's a different motivation, and story....individual driving is mostly an issue of the many many people who drive here.  Hard to know if people would use the train if it ever really ran here...or other means than the independence of driving - I haven't seen a successful case of wooing people away from that entitlement yet.</t>
  </si>
  <si>
    <t>The name is very confusing. Why are we mobilizing the climate? Shouldn’t it be “climate change mitigation” or similar?</t>
  </si>
  <si>
    <t xml:space="preserve">Reduce the energy costs. </t>
  </si>
  <si>
    <t xml:space="preserve">I support this but want to see more support for farmers wanting to transition to regenerative agriculture.  If Healdsburg took the lead by supporting farmers this way, it could show how important it is to not only reduce CO2 but also take it out of our atmosphere by putting it back into our soil and keeping it there.  This would also produce healthier food for our community, regardless if you eat meat or not.   Agriculture can be a massive tool in combating climate change and rural governments must get behind supporting farmers in putting CO2 back in the ground. </t>
  </si>
  <si>
    <t>I repeat what I say above.</t>
  </si>
  <si>
    <t xml:space="preserve">This is really a big waste of time and resources. The audacity of man to think that He can control the Climate is beyond foolish. Creating more laws and rules and bureaucracy just preserves the jobs and control by the select few. The result has become a rich elite culture that has made life impossible for the middle class ordinary citizen. Hopefully all this malarkey will result in failure and common sense strategies of which some are actually part of the discussion. </t>
  </si>
  <si>
    <t xml:space="preserve">Waste of time and resources. Why not focus on more affordable housing. The proposed mobilization strategy is only for those that have a home as new construction is made even more expensive by way of the various useless proposals </t>
  </si>
  <si>
    <t>I support any plan that includes actions to combat the effects we have on climate change.  I just wish we would be a bit more aggressive with our timeline.</t>
  </si>
  <si>
    <t xml:space="preserve">I feel it's unfair to force sorting food scraps. Its hard enough to raise a family this process is Grose, messy. Stinky, takes up counter space and takes way to much time and effort to make sure food isn't tossed into the trash. Encouraging sorting is great but is unfair to force people to do it. </t>
  </si>
  <si>
    <t>waste of time and energy. You should stick with the communist manifesto . It's all about power and control. A political agenda NOT science.</t>
  </si>
  <si>
    <t xml:space="preserve">I do not support requiring new and existing buildings to be all electric. Energy diversity is important for both supply and competitive reasons. </t>
  </si>
  <si>
    <t xml:space="preserve">Incentives to get rid of any sort of irrigated landscaping </t>
  </si>
  <si>
    <t>We already live in the most progressive state in the country regarding our environment.  Wait for state mandates.</t>
  </si>
  <si>
    <t>July 24 Press Democrat survey showed any climate tax proposal would lose by 15 points.   Trying to pass these costly proposals is a waste of time as inflation is sucking away our savings already.</t>
  </si>
  <si>
    <t xml:space="preserve">We live in a state with rolling blackouts and power shutoff for wildfires.  Going all electric is not a good idea for residents.  Parking fees downtown will detract heavily from the small town feel and be a hassle for locals and tourists alike.  Current parking laws don't seem to be enforced as it is.  I see many ticketable offenses/running of red lights that could be enforced first.  Bike paths and accessibility are great for encouraging less driving.  Let's encourage more biking/walking but let's not punish people who drive, we have many elderly residents.  Carrot not Stick!  If we want to be green can we spend some money to clean up the shanty town/dump by the river that will be washed downstream when the rain comes?  </t>
  </si>
  <si>
    <t>A lot of this seems to be more about virtue signaling rather than improving the quality of life for residents and at a high cost.  I would like to see it scaled back and a longer time horizon to roll these things out.  This is a town with strong Agriculture roots we dont need to turn it into SF.    I hate the idea of parking kiosks and fees to park downtown.  I love the idea of more bike lanes and trees.  I would like to at least be able to heat my water and cook food next time the electricity goes out.  (Which it will)  The old adage of "don't put all your eggs in one basket" comes to mind.</t>
  </si>
  <si>
    <t>Where will all of the additional electric power come from to meet this large, increased demand?</t>
  </si>
  <si>
    <t xml:space="preserve">I support SMART coming to Healdsburg </t>
  </si>
  <si>
    <t xml:space="preserve">I like cooking with gas we bake with electric. Unless you EV charger is solar your just using fiscal fuel to charge. We aren’t there yet </t>
  </si>
  <si>
    <t>Glad to be leaving the atea</t>
  </si>
  <si>
    <t>This is already a town where the residents walk and bike regularly.  I don't think it's reasonable to force people to do more by charging them for parking.  It's already expensive to live here and there are a lot of older people who would be penalized while tourists would still be driving.   Definitely support more trees and would be nice to see the Badger Park improvements finally happen.</t>
  </si>
  <si>
    <t>The Green new deal and climate  is a farce</t>
  </si>
  <si>
    <t xml:space="preserve">We have actual problems.   We need to solve the water problem.  We don’t need more infrastructure to support.   Your ideas will drive up costs for everyone and make traffic and parking worse for nothing.   </t>
  </si>
  <si>
    <t xml:space="preserve">The State already has unreasonable goals.   We don’t need to exceed them.    Your ideas are completely naive and completely uninformed by the consequences that will be meted out on the hard working taxpayers in Healdsburg.     We don’t need ideology based action.    </t>
  </si>
  <si>
    <t xml:space="preserve">Most of this does not make any sense for the city of Healdsburg based on its residence and it’s needs. </t>
  </si>
  <si>
    <t>The city should focus on greater concerns, such as roads infrastructure and curbing homeless. The city is now a full on tourist town, and the money flows from tourism support. What is working.</t>
  </si>
  <si>
    <t xml:space="preserve">I think requiring small businesses to update their appliances will be costly to them and prohibit growth when they have existing large appliances that work efficiently. The environmental cost of not throwing away functioning equipment in favor of new equipment has a larger environmental impact than continuing the use of equipment that is in working order. I think the building code should allow for exceptions to be made when this is the case. We don’t want to lose our community members and long time businesses because of this. </t>
  </si>
  <si>
    <t>I am in full support of the CMS initiative and thank you for your leadership.</t>
  </si>
  <si>
    <t xml:space="preserve">This push and the mandates are coercive and dangerous. These plans make us weak and fragile. Additionally, the price tag for all of this far exceeds the annual $100 suggestions, that's a joke.  According to the CMS it will be much more just for the consultant fees. </t>
  </si>
  <si>
    <t>I fully support it and plan to volunteer to support tree planting and community education.</t>
  </si>
  <si>
    <t>Continual public education and reporting on progress and status will be essential.</t>
  </si>
  <si>
    <t xml:space="preserve">The climate change fiasco is just a money grab for all involved. Nothing need to change. Especially in Healdsburg where the population is so small it has no effect on anything. </t>
  </si>
  <si>
    <t>It is ridiculous. Period. Whjat about the field tractors. Are you going to do away with them and cancel out Healdsburg main Industry? I would assume NOT</t>
  </si>
  <si>
    <t xml:space="preserve">Please pass all costs onto the consumer, the final user.   </t>
  </si>
  <si>
    <t xml:space="preserve">The state already has serious electrical grid problems and resorts to brown outs and all of these plans across the state continue to add more stress to these grids with no solution in sight. </t>
  </si>
  <si>
    <t>The Healdsburg public schools are turning out morons, but instead of spending our resources there, everything seems to be going to homeless hotels and energy programs.  Makes a nice picture in the paper, but we're dooming our kids into generational poverty...</t>
  </si>
  <si>
    <t>Once you get china and india on board with lowering emissions come back to Healdsburg. Until then focus on actual material issues, housing, infrastructure, homeless.</t>
  </si>
  <si>
    <t>Waste of time and resources that are better spent elsewhere.</t>
  </si>
  <si>
    <t xml:space="preserve">Currently only 5% of the material put in our blue recycling bins is actually recycled.  Recology is charging me $300/year for a recycling bin.  What purpose does using a recycling bin serve other than making money for Recology. </t>
  </si>
  <si>
    <t>Climate Change is a global issue.  To think that any changes implemented by a town the size of Healdsburg would make any difference whatsoever is absurd.</t>
  </si>
  <si>
    <t>Necesitamos buenas marcas y carros electricos con mejor opciones</t>
  </si>
  <si>
    <t>n/A</t>
  </si>
  <si>
    <t>n/a</t>
  </si>
  <si>
    <t>Survey</t>
  </si>
  <si>
    <t>English</t>
  </si>
  <si>
    <t>Spanish</t>
  </si>
  <si>
    <t>Not applicable o No tengo un auto</t>
  </si>
  <si>
    <t>All</t>
  </si>
  <si>
    <t>Total Respondents</t>
  </si>
  <si>
    <t>Survey Question</t>
  </si>
  <si>
    <t>Unfavorable</t>
  </si>
  <si>
    <t>Favorable</t>
  </si>
  <si>
    <t>Neutral/Not Applicable</t>
  </si>
  <si>
    <t>Currently sort waste</t>
  </si>
  <si>
    <t>Do not sort waste</t>
  </si>
  <si>
    <t>Planning to sort waste</t>
  </si>
  <si>
    <t>Are you f***ing kidding me. We are living paycheck to paycheck and this is where our local government is focused?! Un f***ing believable.</t>
  </si>
  <si>
    <t>EV's are NOT green do your research dumb***es. It takes 25 tons of soil to make 1 battery, you can see the LITHIUM PONDS from SPACE!</t>
  </si>
  <si>
    <t xml:space="preserve">This is a great waste of money on analysts and consultants for an undefinable and moving goal. The CMS is a consultant's *** dream. Every line item pays them very well. I would love to see the per capita spend </t>
  </si>
  <si>
    <t>Who paid for this? I own a home in this town and both my kids go to public school. Try helping families instead of making our lives harder   No gas stoves is the dumbest thing ever. Are you guys even reading this cr**. Do better!</t>
  </si>
  <si>
    <t>Some inappropriate language replaced with asterisks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</si>
</sst>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1"/>
      <color rgb="FF333333"/>
      <name val="Arial"/>
    </font>
    <font>
      <sz val="11"/>
      <color theme="1"/>
      <name val="Calibri"/>
      <family val="2"/>
      <scheme val="minor"/>
    </font>
    <font>
      <b/>
      <sz val="11"/>
      <color theme="1"/>
      <name val="Calibri"/>
      <family val="2"/>
      <scheme val="minor"/>
    </font>
    <font>
      <i/>
      <sz val="11"/>
      <color theme="1"/>
      <name val="Calibri"/>
      <family val="2"/>
      <scheme val="minor"/>
    </font>
    <font>
      <i/>
      <sz val="11"/>
      <color theme="1" tint="0.499984740745262"/>
      <name val="Calibri"/>
      <family val="2"/>
      <scheme val="minor"/>
    </font>
  </fonts>
  <fills count="10">
    <fill>
      <patternFill patternType="none"/>
    </fill>
    <fill>
      <patternFill patternType="gray125"/>
    </fill>
    <fill>
      <patternFill patternType="solid">
        <fgColor rgb="FFEAEAE8"/>
      </patternFill>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rgb="FFCCCCFF"/>
        <bgColor indexed="64"/>
      </patternFill>
    </fill>
  </fills>
  <borders count="4">
    <border>
      <left/>
      <right/>
      <top/>
      <bottom/>
      <diagonal/>
    </border>
    <border>
      <left style="thin">
        <color rgb="FFA6A6A6"/>
      </left>
      <right style="thin">
        <color rgb="FFA6A6A6"/>
      </right>
      <top style="thin">
        <color rgb="FFA6A6A6"/>
      </top>
      <bottom style="thin">
        <color rgb="FFA6A6A6"/>
      </bottom>
      <diagonal/>
    </border>
    <border>
      <left style="thin">
        <color indexed="64"/>
      </left>
      <right/>
      <top/>
      <bottom/>
      <diagonal/>
    </border>
    <border>
      <left/>
      <right style="thin">
        <color indexed="64"/>
      </right>
      <top/>
      <bottom/>
      <diagonal/>
    </border>
  </borders>
  <cellStyleXfs count="2">
    <xf numFmtId="0" fontId="0" fillId="0" borderId="0"/>
    <xf numFmtId="9" fontId="2" fillId="0" borderId="0" applyFont="0" applyFill="0" applyBorder="0" applyAlignment="0" applyProtection="0"/>
  </cellStyleXfs>
  <cellXfs count="59">
    <xf numFmtId="0" fontId="0" fillId="0" borderId="0" xfId="0"/>
    <xf numFmtId="0" fontId="1" fillId="2" borderId="1" xfId="0" applyFont="1" applyFill="1" applyBorder="1"/>
    <xf numFmtId="0" fontId="0" fillId="0" borderId="0" xfId="0" applyAlignment="1">
      <alignment wrapText="1"/>
    </xf>
    <xf numFmtId="9" fontId="0" fillId="0" borderId="0" xfId="0" applyNumberFormat="1"/>
    <xf numFmtId="0" fontId="0" fillId="3" borderId="0" xfId="0" applyFill="1" applyAlignment="1">
      <alignment wrapText="1"/>
    </xf>
    <xf numFmtId="0" fontId="0" fillId="3" borderId="0" xfId="0" applyFill="1"/>
    <xf numFmtId="9" fontId="0" fillId="3" borderId="0" xfId="1" applyFont="1" applyFill="1"/>
    <xf numFmtId="0" fontId="0" fillId="4" borderId="0" xfId="0" applyFill="1" applyAlignment="1">
      <alignment wrapText="1"/>
    </xf>
    <xf numFmtId="0" fontId="0" fillId="4" borderId="0" xfId="0" applyFill="1"/>
    <xf numFmtId="9" fontId="0" fillId="4" borderId="0" xfId="1" applyFont="1" applyFill="1"/>
    <xf numFmtId="0" fontId="0" fillId="5" borderId="0" xfId="0" applyFill="1" applyAlignment="1">
      <alignment wrapText="1"/>
    </xf>
    <xf numFmtId="0" fontId="0" fillId="5" borderId="0" xfId="0" applyFill="1"/>
    <xf numFmtId="9" fontId="0" fillId="5" borderId="0" xfId="1" applyFont="1" applyFill="1"/>
    <xf numFmtId="0" fontId="0" fillId="6" borderId="0" xfId="0" applyFill="1" applyAlignment="1">
      <alignment wrapText="1"/>
    </xf>
    <xf numFmtId="0" fontId="0" fillId="6" borderId="0" xfId="0" applyFill="1"/>
    <xf numFmtId="9" fontId="0" fillId="6" borderId="0" xfId="1" applyFont="1" applyFill="1"/>
    <xf numFmtId="0" fontId="0" fillId="7" borderId="0" xfId="0" applyFill="1" applyAlignment="1">
      <alignment wrapText="1"/>
    </xf>
    <xf numFmtId="0" fontId="0" fillId="7" borderId="0" xfId="0" applyFill="1"/>
    <xf numFmtId="9" fontId="0" fillId="7" borderId="0" xfId="1" applyFont="1" applyFill="1"/>
    <xf numFmtId="0" fontId="0" fillId="8" borderId="0" xfId="0" applyFill="1" applyAlignment="1">
      <alignment wrapText="1"/>
    </xf>
    <xf numFmtId="0" fontId="0" fillId="8" borderId="0" xfId="0" applyFill="1"/>
    <xf numFmtId="9" fontId="0" fillId="8" borderId="0" xfId="1" applyFont="1" applyFill="1"/>
    <xf numFmtId="0" fontId="0" fillId="9" borderId="0" xfId="0" applyFill="1" applyAlignment="1">
      <alignment wrapText="1"/>
    </xf>
    <xf numFmtId="0" fontId="0" fillId="9" borderId="0" xfId="0" applyFill="1"/>
    <xf numFmtId="9" fontId="0" fillId="9" borderId="0" xfId="1" applyFont="1" applyFill="1"/>
    <xf numFmtId="0" fontId="0" fillId="0" borderId="2" xfId="0" applyBorder="1"/>
    <xf numFmtId="0" fontId="0" fillId="3" borderId="2" xfId="0" applyFill="1" applyBorder="1"/>
    <xf numFmtId="0" fontId="0" fillId="4" borderId="2" xfId="0" applyFill="1" applyBorder="1"/>
    <xf numFmtId="0" fontId="0" fillId="5" borderId="2" xfId="0" applyFill="1" applyBorder="1"/>
    <xf numFmtId="0" fontId="0" fillId="6" borderId="2" xfId="0" applyFill="1" applyBorder="1"/>
    <xf numFmtId="0" fontId="0" fillId="7" borderId="2" xfId="0" applyFill="1" applyBorder="1"/>
    <xf numFmtId="0" fontId="0" fillId="8" borderId="2" xfId="0" applyFill="1" applyBorder="1"/>
    <xf numFmtId="0" fontId="0" fillId="9" borderId="2" xfId="0" applyFill="1" applyBorder="1"/>
    <xf numFmtId="0" fontId="0" fillId="0" borderId="3" xfId="0" applyBorder="1"/>
    <xf numFmtId="9" fontId="0" fillId="5" borderId="3" xfId="0" applyNumberFormat="1" applyFill="1" applyBorder="1"/>
    <xf numFmtId="9" fontId="0" fillId="7" borderId="3" xfId="0" applyNumberFormat="1" applyFill="1" applyBorder="1"/>
    <xf numFmtId="9" fontId="0" fillId="8" borderId="3" xfId="0" applyNumberFormat="1" applyFill="1" applyBorder="1"/>
    <xf numFmtId="9" fontId="0" fillId="9" borderId="3" xfId="0" applyNumberFormat="1" applyFill="1" applyBorder="1"/>
    <xf numFmtId="0" fontId="3" fillId="0" borderId="0" xfId="0" applyFont="1"/>
    <xf numFmtId="0" fontId="3" fillId="0" borderId="0" xfId="0" applyFont="1" applyAlignment="1">
      <alignment wrapText="1"/>
    </xf>
    <xf numFmtId="0" fontId="4" fillId="0" borderId="0" xfId="0" applyFont="1"/>
    <xf numFmtId="0" fontId="4" fillId="0" borderId="0" xfId="0" applyFont="1" applyAlignment="1">
      <alignment wrapText="1"/>
    </xf>
    <xf numFmtId="0" fontId="4" fillId="0" borderId="2" xfId="0" applyFont="1" applyBorder="1"/>
    <xf numFmtId="0" fontId="4" fillId="0" borderId="3" xfId="0" applyFont="1" applyBorder="1"/>
    <xf numFmtId="9" fontId="0" fillId="0" borderId="0" xfId="1" applyFont="1"/>
    <xf numFmtId="0" fontId="5" fillId="0" borderId="0" xfId="0" applyFont="1"/>
    <xf numFmtId="9" fontId="0" fillId="8" borderId="3" xfId="0" applyNumberFormat="1" applyFill="1" applyBorder="1" applyAlignment="1">
      <alignment horizontal="right"/>
    </xf>
    <xf numFmtId="0" fontId="3" fillId="0" borderId="0" xfId="0" applyFont="1" applyAlignment="1">
      <alignment horizontal="center"/>
    </xf>
    <xf numFmtId="9" fontId="0" fillId="6" borderId="3" xfId="1" applyFont="1" applyFill="1" applyBorder="1" applyAlignment="1">
      <alignment horizontal="center"/>
    </xf>
    <xf numFmtId="9" fontId="0" fillId="4" borderId="3" xfId="1" applyFont="1" applyFill="1" applyBorder="1" applyAlignment="1">
      <alignment horizontal="center"/>
    </xf>
    <xf numFmtId="9" fontId="0" fillId="3" borderId="3" xfId="1" applyFont="1" applyFill="1" applyBorder="1" applyAlignment="1">
      <alignment horizontal="center"/>
    </xf>
    <xf numFmtId="0" fontId="0" fillId="9" borderId="0" xfId="0" applyFill="1" applyAlignment="1">
      <alignment horizontal="left" wrapText="1"/>
    </xf>
    <xf numFmtId="0" fontId="0" fillId="3" borderId="0" xfId="0" applyFill="1" applyAlignment="1">
      <alignment horizontal="left" wrapText="1"/>
    </xf>
    <xf numFmtId="0" fontId="0" fillId="4" borderId="0" xfId="0" applyFill="1" applyAlignment="1">
      <alignment horizontal="center" wrapText="1"/>
    </xf>
    <xf numFmtId="0" fontId="0" fillId="5" borderId="0" xfId="0" applyFill="1" applyAlignment="1">
      <alignment horizontal="left" wrapText="1"/>
    </xf>
    <xf numFmtId="0" fontId="0" fillId="6" borderId="0" xfId="0" applyFill="1" applyAlignment="1">
      <alignment horizontal="left" wrapText="1"/>
    </xf>
    <xf numFmtId="0" fontId="0" fillId="7" borderId="0" xfId="0" applyFill="1" applyAlignment="1">
      <alignment horizontal="left" wrapText="1"/>
    </xf>
    <xf numFmtId="0" fontId="0" fillId="8" borderId="0" xfId="0" applyFill="1" applyAlignment="1">
      <alignment horizontal="left" vertical="center" wrapText="1"/>
    </xf>
    <xf numFmtId="0" fontId="0" fillId="0" borderId="0" xfId="0" applyAlignment="1">
      <alignment horizontal="left" vertical="top" wrapText="1"/>
    </xf>
  </cellXfs>
  <cellStyles count="2">
    <cellStyle name="Normal" xfId="0" builtinId="0"/>
    <cellStyle name="Percent" xfId="1" builtinId="5"/>
  </cellStyles>
  <dxfs count="0"/>
  <tableStyles count="0" defaultTableStyle="TableStyleMedium2" defaultPivotStyle="PivotStyleLight16"/>
  <colors>
    <mruColors>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hartsheet" Target="chartsheets/sheet5.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hartsheet" Target="chartsheets/sheet4.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chartsheet" Target="chartsheets/sheet3.xml"/><Relationship Id="rId11" Type="http://schemas.openxmlformats.org/officeDocument/2006/relationships/worksheet" Target="worksheets/sheet4.xml"/><Relationship Id="rId5" Type="http://schemas.openxmlformats.org/officeDocument/2006/relationships/chartsheet" Target="chartsheets/sheet2.xml"/><Relationship Id="rId15" Type="http://schemas.openxmlformats.org/officeDocument/2006/relationships/sheetMetadata" Target="metadata.xml"/><Relationship Id="rId10" Type="http://schemas.openxmlformats.org/officeDocument/2006/relationships/chartsheet" Target="chartsheets/sheet7.xml"/><Relationship Id="rId19" Type="http://schemas.openxmlformats.org/officeDocument/2006/relationships/customXml" Target="../customXml/item3.xml"/><Relationship Id="rId4" Type="http://schemas.openxmlformats.org/officeDocument/2006/relationships/chartsheet" Target="chartsheets/sheet1.xml"/><Relationship Id="rId9" Type="http://schemas.openxmlformats.org/officeDocument/2006/relationships/chartsheet" Target="chartsheets/sheet6.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Willingness to pay for additional cost on electric rates for increased renewable electricity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5.1202762455020513E-2"/>
          <c:y val="0.21639482741120702"/>
          <c:w val="0.9326884514648156"/>
          <c:h val="0.69066173663993302"/>
        </c:manualLayout>
      </c:layout>
      <c:barChart>
        <c:barDir val="col"/>
        <c:grouping val="stacked"/>
        <c:varyColors val="0"/>
        <c:ser>
          <c:idx val="1"/>
          <c:order val="0"/>
          <c:tx>
            <c:strRef>
              <c:f>'Analysis for Graphics'!$B$2</c:f>
              <c:strCache>
                <c:ptCount val="1"/>
                <c:pt idx="0">
                  <c:v>Unfavorable</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 for Graphics'!$C$1:$E$1</c:f>
              <c:strCache>
                <c:ptCount val="3"/>
                <c:pt idx="0">
                  <c:v>All</c:v>
                </c:pt>
                <c:pt idx="1">
                  <c:v>English</c:v>
                </c:pt>
                <c:pt idx="2">
                  <c:v>Spanish</c:v>
                </c:pt>
              </c:strCache>
            </c:strRef>
          </c:cat>
          <c:val>
            <c:numRef>
              <c:f>'Analysis for Graphics'!$C$2:$E$2</c:f>
              <c:numCache>
                <c:formatCode>0%</c:formatCode>
                <c:ptCount val="3"/>
                <c:pt idx="0">
                  <c:v>0.56779661016949157</c:v>
                </c:pt>
                <c:pt idx="1">
                  <c:v>0.513715710723192</c:v>
                </c:pt>
                <c:pt idx="2">
                  <c:v>0.87323943661971826</c:v>
                </c:pt>
              </c:numCache>
            </c:numRef>
          </c:val>
          <c:extLst>
            <c:ext xmlns:c16="http://schemas.microsoft.com/office/drawing/2014/chart" uri="{C3380CC4-5D6E-409C-BE32-E72D297353CC}">
              <c16:uniqueId val="{00000000-B10F-4AB9-B7B3-0EEA6B77CC67}"/>
            </c:ext>
          </c:extLst>
        </c:ser>
        <c:ser>
          <c:idx val="0"/>
          <c:order val="1"/>
          <c:tx>
            <c:strRef>
              <c:f>'Analysis for Graphics'!$B$3</c:f>
              <c:strCache>
                <c:ptCount val="1"/>
                <c:pt idx="0">
                  <c:v>Favorable</c:v>
                </c:pt>
              </c:strCache>
            </c:strRef>
          </c:tx>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 for Graphics'!$C$1:$E$1</c:f>
              <c:strCache>
                <c:ptCount val="3"/>
                <c:pt idx="0">
                  <c:v>All</c:v>
                </c:pt>
                <c:pt idx="1">
                  <c:v>English</c:v>
                </c:pt>
                <c:pt idx="2">
                  <c:v>Spanish</c:v>
                </c:pt>
              </c:strCache>
            </c:strRef>
          </c:cat>
          <c:val>
            <c:numRef>
              <c:f>'Analysis for Graphics'!$C$3:$E$3</c:f>
              <c:numCache>
                <c:formatCode>0%</c:formatCode>
                <c:ptCount val="3"/>
                <c:pt idx="0">
                  <c:v>0.36652542372881358</c:v>
                </c:pt>
                <c:pt idx="1">
                  <c:v>0.42892768079800497</c:v>
                </c:pt>
                <c:pt idx="2">
                  <c:v>1.4084507042253521E-2</c:v>
                </c:pt>
              </c:numCache>
            </c:numRef>
          </c:val>
          <c:extLst>
            <c:ext xmlns:c16="http://schemas.microsoft.com/office/drawing/2014/chart" uri="{C3380CC4-5D6E-409C-BE32-E72D297353CC}">
              <c16:uniqueId val="{00000001-B10F-4AB9-B7B3-0EEA6B77CC67}"/>
            </c:ext>
          </c:extLst>
        </c:ser>
        <c:ser>
          <c:idx val="2"/>
          <c:order val="2"/>
          <c:tx>
            <c:strRef>
              <c:f>'Analysis for Graphics'!$B$4</c:f>
              <c:strCache>
                <c:ptCount val="1"/>
                <c:pt idx="0">
                  <c:v>Neutral/Not Applicable</c:v>
                </c:pt>
              </c:strCache>
            </c:strRef>
          </c:tx>
          <c:spPr>
            <a:solidFill>
              <a:schemeClr val="accent3"/>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 for Graphics'!$C$1:$E$1</c:f>
              <c:strCache>
                <c:ptCount val="3"/>
                <c:pt idx="0">
                  <c:v>All</c:v>
                </c:pt>
                <c:pt idx="1">
                  <c:v>English</c:v>
                </c:pt>
                <c:pt idx="2">
                  <c:v>Spanish</c:v>
                </c:pt>
              </c:strCache>
            </c:strRef>
          </c:cat>
          <c:val>
            <c:numRef>
              <c:f>'Analysis for Graphics'!$C$4:$E$4</c:f>
              <c:numCache>
                <c:formatCode>0%</c:formatCode>
                <c:ptCount val="3"/>
                <c:pt idx="0">
                  <c:v>6.5677966101694921E-2</c:v>
                </c:pt>
                <c:pt idx="1">
                  <c:v>5.7356608478802994E-2</c:v>
                </c:pt>
                <c:pt idx="2">
                  <c:v>0.11267605633802817</c:v>
                </c:pt>
              </c:numCache>
            </c:numRef>
          </c:val>
          <c:extLst>
            <c:ext xmlns:c16="http://schemas.microsoft.com/office/drawing/2014/chart" uri="{C3380CC4-5D6E-409C-BE32-E72D297353CC}">
              <c16:uniqueId val="{00000002-B10F-4AB9-B7B3-0EEA6B77CC67}"/>
            </c:ext>
          </c:extLst>
        </c:ser>
        <c:dLbls>
          <c:dLblPos val="ctr"/>
          <c:showLegendKey val="0"/>
          <c:showVal val="1"/>
          <c:showCatName val="0"/>
          <c:showSerName val="0"/>
          <c:showPercent val="0"/>
          <c:showBubbleSize val="0"/>
        </c:dLbls>
        <c:gapWidth val="150"/>
        <c:overlap val="100"/>
        <c:axId val="2072225903"/>
        <c:axId val="356909551"/>
      </c:barChart>
      <c:catAx>
        <c:axId val="207222590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6909551"/>
        <c:crosses val="autoZero"/>
        <c:auto val="1"/>
        <c:lblAlgn val="ctr"/>
        <c:lblOffset val="100"/>
        <c:noMultiLvlLbl val="0"/>
      </c:catAx>
      <c:valAx>
        <c:axId val="3569095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722259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Agreement with policy requiring electrification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'Analysis for Graphics'!$B$5</c:f>
              <c:strCache>
                <c:ptCount val="1"/>
                <c:pt idx="0">
                  <c:v>Unfavorable</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 for Graphics'!$C$1:$E$1</c:f>
              <c:strCache>
                <c:ptCount val="3"/>
                <c:pt idx="0">
                  <c:v>All</c:v>
                </c:pt>
                <c:pt idx="1">
                  <c:v>English</c:v>
                </c:pt>
                <c:pt idx="2">
                  <c:v>Spanish</c:v>
                </c:pt>
              </c:strCache>
            </c:strRef>
          </c:cat>
          <c:val>
            <c:numRef>
              <c:f>'Analysis for Graphics'!$C$5:$E$5</c:f>
              <c:numCache>
                <c:formatCode>0%</c:formatCode>
                <c:ptCount val="3"/>
                <c:pt idx="0">
                  <c:v>0.51157894736842102</c:v>
                </c:pt>
                <c:pt idx="1">
                  <c:v>0.5767326732673268</c:v>
                </c:pt>
                <c:pt idx="2">
                  <c:v>0.14084507042253522</c:v>
                </c:pt>
              </c:numCache>
            </c:numRef>
          </c:val>
          <c:extLst>
            <c:ext xmlns:c16="http://schemas.microsoft.com/office/drawing/2014/chart" uri="{C3380CC4-5D6E-409C-BE32-E72D297353CC}">
              <c16:uniqueId val="{00000000-0366-4093-AC37-A7B769C31811}"/>
            </c:ext>
          </c:extLst>
        </c:ser>
        <c:ser>
          <c:idx val="1"/>
          <c:order val="1"/>
          <c:tx>
            <c:strRef>
              <c:f>'Analysis for Graphics'!$B$6</c:f>
              <c:strCache>
                <c:ptCount val="1"/>
                <c:pt idx="0">
                  <c:v>Favorable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'Analysis for Graphics'!$C$6:$E$6</c:f>
              <c:numCache>
                <c:formatCode>0%</c:formatCode>
                <c:ptCount val="3"/>
                <c:pt idx="0">
                  <c:v>0.32</c:v>
                </c:pt>
                <c:pt idx="1">
                  <c:v>0.37128712871287128</c:v>
                </c:pt>
                <c:pt idx="2">
                  <c:v>2.8169014084507043E-2</c:v>
                </c:pt>
              </c:numCache>
            </c:numRef>
          </c:val>
          <c:extLst>
            <c:ext xmlns:c16="http://schemas.microsoft.com/office/drawing/2014/chart" uri="{C3380CC4-5D6E-409C-BE32-E72D297353CC}">
              <c16:uniqueId val="{00000001-0366-4093-AC37-A7B769C31811}"/>
            </c:ext>
          </c:extLst>
        </c:ser>
        <c:ser>
          <c:idx val="2"/>
          <c:order val="2"/>
          <c:tx>
            <c:strRef>
              <c:f>'Analysis for Graphics'!$B$7</c:f>
              <c:strCache>
                <c:ptCount val="1"/>
                <c:pt idx="0">
                  <c:v>Neutral</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'Analysis for Graphics'!$C$7:$E$7</c:f>
              <c:numCache>
                <c:formatCode>0%</c:formatCode>
                <c:ptCount val="3"/>
                <c:pt idx="0">
                  <c:v>0.16842105263157894</c:v>
                </c:pt>
                <c:pt idx="1">
                  <c:v>5.1980198019801985E-2</c:v>
                </c:pt>
                <c:pt idx="2">
                  <c:v>0.83098591549295775</c:v>
                </c:pt>
              </c:numCache>
            </c:numRef>
          </c:val>
          <c:extLst>
            <c:ext xmlns:c16="http://schemas.microsoft.com/office/drawing/2014/chart" uri="{C3380CC4-5D6E-409C-BE32-E72D297353CC}">
              <c16:uniqueId val="{00000002-0366-4093-AC37-A7B769C31811}"/>
            </c:ext>
          </c:extLst>
        </c:ser>
        <c:dLbls>
          <c:dLblPos val="ctr"/>
          <c:showLegendKey val="0"/>
          <c:showVal val="1"/>
          <c:showCatName val="0"/>
          <c:showSerName val="0"/>
          <c:showPercent val="0"/>
          <c:showBubbleSize val="0"/>
        </c:dLbls>
        <c:gapWidth val="150"/>
        <c:overlap val="100"/>
        <c:axId val="360720463"/>
        <c:axId val="356936911"/>
      </c:barChart>
      <c:catAx>
        <c:axId val="3607204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6936911"/>
        <c:crosses val="autoZero"/>
        <c:auto val="1"/>
        <c:lblAlgn val="ctr"/>
        <c:lblOffset val="100"/>
        <c:noMultiLvlLbl val="0"/>
      </c:catAx>
      <c:valAx>
        <c:axId val="35693691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072046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Willingness to employ paid parking in downtown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'Analysis for Graphics'!$B$12</c:f>
              <c:strCache>
                <c:ptCount val="1"/>
                <c:pt idx="0">
                  <c:v>Unfavorable</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 for Graphics'!$C$1:$E$1</c:f>
              <c:strCache>
                <c:ptCount val="3"/>
                <c:pt idx="0">
                  <c:v>All</c:v>
                </c:pt>
                <c:pt idx="1">
                  <c:v>English</c:v>
                </c:pt>
                <c:pt idx="2">
                  <c:v>Spanish</c:v>
                </c:pt>
              </c:strCache>
            </c:strRef>
          </c:cat>
          <c:val>
            <c:numRef>
              <c:f>'Analysis for Graphics'!$C$12:$E$12</c:f>
              <c:numCache>
                <c:formatCode>0%</c:formatCode>
                <c:ptCount val="3"/>
                <c:pt idx="0">
                  <c:v>0.740506329113924</c:v>
                </c:pt>
                <c:pt idx="1">
                  <c:v>0.71712158808933002</c:v>
                </c:pt>
                <c:pt idx="2">
                  <c:v>0.87323943661971826</c:v>
                </c:pt>
              </c:numCache>
            </c:numRef>
          </c:val>
          <c:extLst>
            <c:ext xmlns:c16="http://schemas.microsoft.com/office/drawing/2014/chart" uri="{C3380CC4-5D6E-409C-BE32-E72D297353CC}">
              <c16:uniqueId val="{00000000-0335-4F7F-A9E6-D93A25854476}"/>
            </c:ext>
          </c:extLst>
        </c:ser>
        <c:ser>
          <c:idx val="1"/>
          <c:order val="1"/>
          <c:tx>
            <c:strRef>
              <c:f>'Analysis for Graphics'!$B$13</c:f>
              <c:strCache>
                <c:ptCount val="1"/>
                <c:pt idx="0">
                  <c:v>Favorable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'Analysis for Graphics'!$C$13:$E$13</c:f>
              <c:numCache>
                <c:formatCode>0%</c:formatCode>
                <c:ptCount val="3"/>
                <c:pt idx="0">
                  <c:v>0.16666666666666666</c:v>
                </c:pt>
                <c:pt idx="1">
                  <c:v>0.19602977667493796</c:v>
                </c:pt>
                <c:pt idx="2">
                  <c:v>0</c:v>
                </c:pt>
              </c:numCache>
            </c:numRef>
          </c:val>
          <c:extLst>
            <c:ext xmlns:c16="http://schemas.microsoft.com/office/drawing/2014/chart" uri="{C3380CC4-5D6E-409C-BE32-E72D297353CC}">
              <c16:uniqueId val="{00000001-0335-4F7F-A9E6-D93A25854476}"/>
            </c:ext>
          </c:extLst>
        </c:ser>
        <c:ser>
          <c:idx val="2"/>
          <c:order val="2"/>
          <c:tx>
            <c:strRef>
              <c:f>'Analysis for Graphics'!$B$14</c:f>
              <c:strCache>
                <c:ptCount val="1"/>
                <c:pt idx="0">
                  <c:v>Neutral/Not Applicable</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'Analysis for Graphics'!$C$14:$E$14</c:f>
              <c:numCache>
                <c:formatCode>0%</c:formatCode>
                <c:ptCount val="3"/>
                <c:pt idx="0">
                  <c:v>9.2827004219409287E-2</c:v>
                </c:pt>
                <c:pt idx="1">
                  <c:v>8.6848635235732011E-2</c:v>
                </c:pt>
                <c:pt idx="2">
                  <c:v>0.12676056338028169</c:v>
                </c:pt>
              </c:numCache>
            </c:numRef>
          </c:val>
          <c:extLst>
            <c:ext xmlns:c16="http://schemas.microsoft.com/office/drawing/2014/chart" uri="{C3380CC4-5D6E-409C-BE32-E72D297353CC}">
              <c16:uniqueId val="{00000002-0335-4F7F-A9E6-D93A25854476}"/>
            </c:ext>
          </c:extLst>
        </c:ser>
        <c:dLbls>
          <c:dLblPos val="ctr"/>
          <c:showLegendKey val="0"/>
          <c:showVal val="1"/>
          <c:showCatName val="0"/>
          <c:showSerName val="0"/>
          <c:showPercent val="0"/>
          <c:showBubbleSize val="0"/>
        </c:dLbls>
        <c:gapWidth val="150"/>
        <c:overlap val="100"/>
        <c:axId val="871915935"/>
        <c:axId val="356968591"/>
      </c:barChart>
      <c:catAx>
        <c:axId val="8719159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6968591"/>
        <c:crosses val="autoZero"/>
        <c:auto val="1"/>
        <c:lblAlgn val="ctr"/>
        <c:lblOffset val="100"/>
        <c:noMultiLvlLbl val="0"/>
      </c:catAx>
      <c:valAx>
        <c:axId val="35696859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191593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Which</a:t>
            </a:r>
            <a:r>
              <a:rPr lang="en-US" baseline="0"/>
              <a:t> method would you replace driving with</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'Analysis for Graphics'!$C$1</c:f>
              <c:strCache>
                <c:ptCount val="1"/>
                <c:pt idx="0">
                  <c:v>All</c:v>
                </c:pt>
              </c:strCache>
            </c:strRef>
          </c:tx>
          <c:spPr>
            <a:solidFill>
              <a:schemeClr val="accent6"/>
            </a:solidFill>
            <a:ln>
              <a:noFill/>
            </a:ln>
            <a:effectLst/>
          </c:spPr>
          <c:invertIfNegative val="0"/>
          <c:cat>
            <c:strRef>
              <c:f>'Analysis for Graphics'!$B$8:$B$11</c:f>
              <c:strCache>
                <c:ptCount val="4"/>
                <c:pt idx="0">
                  <c:v>Biking and walking</c:v>
                </c:pt>
                <c:pt idx="1">
                  <c:v>None, or I do not want to reduce my individual driving</c:v>
                </c:pt>
                <c:pt idx="2">
                  <c:v>Public transit</c:v>
                </c:pt>
                <c:pt idx="3">
                  <c:v>Ride/car share programs</c:v>
                </c:pt>
              </c:strCache>
            </c:strRef>
          </c:cat>
          <c:val>
            <c:numRef>
              <c:f>'Analysis for Graphics'!$C$8:$C$11</c:f>
              <c:numCache>
                <c:formatCode>0%</c:formatCode>
                <c:ptCount val="4"/>
                <c:pt idx="0">
                  <c:v>0.35654008438818563</c:v>
                </c:pt>
                <c:pt idx="1">
                  <c:v>0.49156118143459915</c:v>
                </c:pt>
                <c:pt idx="2">
                  <c:v>8.4388185654008435E-2</c:v>
                </c:pt>
                <c:pt idx="3">
                  <c:v>6.7510548523206745E-2</c:v>
                </c:pt>
              </c:numCache>
            </c:numRef>
          </c:val>
          <c:extLst>
            <c:ext xmlns:c16="http://schemas.microsoft.com/office/drawing/2014/chart" uri="{C3380CC4-5D6E-409C-BE32-E72D297353CC}">
              <c16:uniqueId val="{00000000-1234-4379-8386-55AB7BB334CA}"/>
            </c:ext>
          </c:extLst>
        </c:ser>
        <c:ser>
          <c:idx val="1"/>
          <c:order val="1"/>
          <c:tx>
            <c:strRef>
              <c:f>'Analysis for Graphics'!$D$1</c:f>
              <c:strCache>
                <c:ptCount val="1"/>
                <c:pt idx="0">
                  <c:v>English</c:v>
                </c:pt>
              </c:strCache>
            </c:strRef>
          </c:tx>
          <c:spPr>
            <a:solidFill>
              <a:schemeClr val="accent5"/>
            </a:solidFill>
            <a:ln>
              <a:noFill/>
            </a:ln>
            <a:effectLst/>
          </c:spPr>
          <c:invertIfNegative val="0"/>
          <c:val>
            <c:numRef>
              <c:f>'Analysis for Graphics'!$D$8:$D$11</c:f>
              <c:numCache>
                <c:formatCode>0%</c:formatCode>
                <c:ptCount val="4"/>
                <c:pt idx="0">
                  <c:v>0.39950372208436724</c:v>
                </c:pt>
                <c:pt idx="1">
                  <c:v>0.4491315136476427</c:v>
                </c:pt>
                <c:pt idx="2">
                  <c:v>8.9330024813895778E-2</c:v>
                </c:pt>
                <c:pt idx="3">
                  <c:v>6.2034739454094295E-2</c:v>
                </c:pt>
              </c:numCache>
            </c:numRef>
          </c:val>
          <c:extLst>
            <c:ext xmlns:c16="http://schemas.microsoft.com/office/drawing/2014/chart" uri="{C3380CC4-5D6E-409C-BE32-E72D297353CC}">
              <c16:uniqueId val="{00000001-1234-4379-8386-55AB7BB334CA}"/>
            </c:ext>
          </c:extLst>
        </c:ser>
        <c:ser>
          <c:idx val="2"/>
          <c:order val="2"/>
          <c:tx>
            <c:strRef>
              <c:f>'Analysis for Graphics'!$E$1</c:f>
              <c:strCache>
                <c:ptCount val="1"/>
                <c:pt idx="0">
                  <c:v>Spanish</c:v>
                </c:pt>
              </c:strCache>
            </c:strRef>
          </c:tx>
          <c:spPr>
            <a:solidFill>
              <a:schemeClr val="tx2"/>
            </a:solidFill>
            <a:ln>
              <a:noFill/>
            </a:ln>
            <a:effectLst/>
          </c:spPr>
          <c:invertIfNegative val="0"/>
          <c:val>
            <c:numRef>
              <c:f>'Analysis for Graphics'!$E$8:$E$11</c:f>
              <c:numCache>
                <c:formatCode>0%</c:formatCode>
                <c:ptCount val="4"/>
                <c:pt idx="0">
                  <c:v>0.11267605633802817</c:v>
                </c:pt>
                <c:pt idx="1">
                  <c:v>0.73239436619718312</c:v>
                </c:pt>
                <c:pt idx="2">
                  <c:v>5.6338028169014086E-2</c:v>
                </c:pt>
                <c:pt idx="3">
                  <c:v>9.8591549295774641E-2</c:v>
                </c:pt>
              </c:numCache>
            </c:numRef>
          </c:val>
          <c:extLst>
            <c:ext xmlns:c16="http://schemas.microsoft.com/office/drawing/2014/chart" uri="{C3380CC4-5D6E-409C-BE32-E72D297353CC}">
              <c16:uniqueId val="{00000002-1234-4379-8386-55AB7BB334CA}"/>
            </c:ext>
          </c:extLst>
        </c:ser>
        <c:dLbls>
          <c:showLegendKey val="0"/>
          <c:showVal val="0"/>
          <c:showCatName val="0"/>
          <c:showSerName val="0"/>
          <c:showPercent val="0"/>
          <c:showBubbleSize val="0"/>
        </c:dLbls>
        <c:gapWidth val="219"/>
        <c:overlap val="-27"/>
        <c:axId val="356588431"/>
        <c:axId val="423576191"/>
      </c:barChart>
      <c:catAx>
        <c:axId val="3565884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3576191"/>
        <c:crosses val="autoZero"/>
        <c:auto val="1"/>
        <c:lblAlgn val="ctr"/>
        <c:lblOffset val="100"/>
        <c:noMultiLvlLbl val="0"/>
      </c:catAx>
      <c:valAx>
        <c:axId val="42357619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65884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Resources</a:t>
            </a:r>
            <a:r>
              <a:rPr lang="en-US" baseline="0"/>
              <a:t> for supporting EV usage</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'Analysis for Graphics'!$C$1</c:f>
              <c:strCache>
                <c:ptCount val="1"/>
                <c:pt idx="0">
                  <c:v>All</c:v>
                </c:pt>
              </c:strCache>
            </c:strRef>
          </c:tx>
          <c:spPr>
            <a:solidFill>
              <a:schemeClr val="accent6"/>
            </a:solidFill>
            <a:ln>
              <a:noFill/>
            </a:ln>
            <a:effectLst/>
          </c:spPr>
          <c:invertIfNegative val="0"/>
          <c:cat>
            <c:strRef>
              <c:f>'Analysis for Graphics'!$B$21:$B$30</c:f>
              <c:strCache>
                <c:ptCount val="10"/>
                <c:pt idx="0">
                  <c:v>Public charging opportunities</c:v>
                </c:pt>
                <c:pt idx="1">
                  <c:v>Multi-family housing charging opportunities</c:v>
                </c:pt>
                <c:pt idx="2">
                  <c:v>Workplace charging opportunities</c:v>
                </c:pt>
                <c:pt idx="3">
                  <c:v>Discounts, rebates, or incentives to offset initial costs</c:v>
                </c:pt>
                <c:pt idx="4">
                  <c:v>Incentives for charging (or not charging) at certain times</c:v>
                </c:pt>
                <c:pt idx="5">
                  <c:v>Affordable public charging rates</c:v>
                </c:pt>
                <c:pt idx="6">
                  <c:v>Expedited process to install chargers</c:v>
                </c:pt>
                <c:pt idx="7">
                  <c:v>Opportunities to participate in an EV car share program</c:v>
                </c:pt>
                <c:pt idx="8">
                  <c:v>None, I do not want to switch to an EV</c:v>
                </c:pt>
                <c:pt idx="9">
                  <c:v>Not applicable or I do not own a car</c:v>
                </c:pt>
              </c:strCache>
            </c:strRef>
          </c:cat>
          <c:val>
            <c:numRef>
              <c:f>'Analysis for Graphics'!$C$21:$C$30</c:f>
              <c:numCache>
                <c:formatCode>0%</c:formatCode>
                <c:ptCount val="10"/>
                <c:pt idx="0">
                  <c:v>0.15375854214123008</c:v>
                </c:pt>
                <c:pt idx="1">
                  <c:v>3.3029612756264239E-2</c:v>
                </c:pt>
                <c:pt idx="2">
                  <c:v>4.7835990888382689E-2</c:v>
                </c:pt>
                <c:pt idx="3">
                  <c:v>0.2152619589977221</c:v>
                </c:pt>
                <c:pt idx="4">
                  <c:v>7.7448747152619596E-2</c:v>
                </c:pt>
                <c:pt idx="5">
                  <c:v>0.1264236902050114</c:v>
                </c:pt>
                <c:pt idx="6">
                  <c:v>6.8337129840546698E-2</c:v>
                </c:pt>
                <c:pt idx="7">
                  <c:v>2.847380410022779E-2</c:v>
                </c:pt>
                <c:pt idx="8">
                  <c:v>0.20273348519362186</c:v>
                </c:pt>
                <c:pt idx="9">
                  <c:v>4.6697038724373578E-2</c:v>
                </c:pt>
              </c:numCache>
            </c:numRef>
          </c:val>
          <c:extLst>
            <c:ext xmlns:c16="http://schemas.microsoft.com/office/drawing/2014/chart" uri="{C3380CC4-5D6E-409C-BE32-E72D297353CC}">
              <c16:uniqueId val="{00000000-9490-47B0-983E-C14BB625DEF8}"/>
            </c:ext>
          </c:extLst>
        </c:ser>
        <c:ser>
          <c:idx val="1"/>
          <c:order val="1"/>
          <c:tx>
            <c:strRef>
              <c:f>'Analysis for Graphics'!$D$1</c:f>
              <c:strCache>
                <c:ptCount val="1"/>
                <c:pt idx="0">
                  <c:v>English</c:v>
                </c:pt>
              </c:strCache>
            </c:strRef>
          </c:tx>
          <c:spPr>
            <a:solidFill>
              <a:schemeClr val="accent5"/>
            </a:solidFill>
            <a:ln>
              <a:noFill/>
            </a:ln>
            <a:effectLst/>
          </c:spPr>
          <c:invertIfNegative val="0"/>
          <c:val>
            <c:numRef>
              <c:f>'Analysis for Graphics'!$D$21:$D$30</c:f>
              <c:numCache>
                <c:formatCode>0%</c:formatCode>
                <c:ptCount val="10"/>
                <c:pt idx="0">
                  <c:v>0.16604708798017348</c:v>
                </c:pt>
                <c:pt idx="1">
                  <c:v>3.3457249070631967E-2</c:v>
                </c:pt>
                <c:pt idx="2">
                  <c:v>5.204460966542751E-2</c:v>
                </c:pt>
                <c:pt idx="3">
                  <c:v>0.23296158612143741</c:v>
                </c:pt>
                <c:pt idx="4">
                  <c:v>8.4262701363073109E-2</c:v>
                </c:pt>
                <c:pt idx="5">
                  <c:v>0.13754646840148699</c:v>
                </c:pt>
                <c:pt idx="6">
                  <c:v>7.434944237918216E-2</c:v>
                </c:pt>
                <c:pt idx="7">
                  <c:v>3.0978934324659233E-2</c:v>
                </c:pt>
                <c:pt idx="8">
                  <c:v>0.17224287484510534</c:v>
                </c:pt>
                <c:pt idx="9">
                  <c:v>1.6109045848822799E-2</c:v>
                </c:pt>
              </c:numCache>
            </c:numRef>
          </c:val>
          <c:extLst>
            <c:ext xmlns:c16="http://schemas.microsoft.com/office/drawing/2014/chart" uri="{C3380CC4-5D6E-409C-BE32-E72D297353CC}">
              <c16:uniqueId val="{00000001-9490-47B0-983E-C14BB625DEF8}"/>
            </c:ext>
          </c:extLst>
        </c:ser>
        <c:ser>
          <c:idx val="2"/>
          <c:order val="2"/>
          <c:tx>
            <c:strRef>
              <c:f>'Analysis for Graphics'!$E$1</c:f>
              <c:strCache>
                <c:ptCount val="1"/>
                <c:pt idx="0">
                  <c:v>Spanish</c:v>
                </c:pt>
              </c:strCache>
            </c:strRef>
          </c:tx>
          <c:spPr>
            <a:solidFill>
              <a:schemeClr val="tx2"/>
            </a:solidFill>
            <a:ln>
              <a:noFill/>
            </a:ln>
            <a:effectLst/>
          </c:spPr>
          <c:invertIfNegative val="0"/>
          <c:val>
            <c:numRef>
              <c:f>'Analysis for Graphics'!$E$21:$E$30</c:f>
              <c:numCache>
                <c:formatCode>0%</c:formatCode>
                <c:ptCount val="10"/>
                <c:pt idx="0">
                  <c:v>1.4084507042253521E-2</c:v>
                </c:pt>
                <c:pt idx="1">
                  <c:v>2.8169014084507043E-2</c:v>
                </c:pt>
                <c:pt idx="2">
                  <c:v>0</c:v>
                </c:pt>
                <c:pt idx="3">
                  <c:v>1.4084507042253521E-2</c:v>
                </c:pt>
                <c:pt idx="4">
                  <c:v>0</c:v>
                </c:pt>
                <c:pt idx="5">
                  <c:v>0</c:v>
                </c:pt>
                <c:pt idx="6">
                  <c:v>0</c:v>
                </c:pt>
                <c:pt idx="7">
                  <c:v>0</c:v>
                </c:pt>
                <c:pt idx="8">
                  <c:v>0.54929577464788737</c:v>
                </c:pt>
                <c:pt idx="9">
                  <c:v>0.39436619718309857</c:v>
                </c:pt>
              </c:numCache>
            </c:numRef>
          </c:val>
          <c:extLst>
            <c:ext xmlns:c16="http://schemas.microsoft.com/office/drawing/2014/chart" uri="{C3380CC4-5D6E-409C-BE32-E72D297353CC}">
              <c16:uniqueId val="{00000002-9490-47B0-983E-C14BB625DEF8}"/>
            </c:ext>
          </c:extLst>
        </c:ser>
        <c:dLbls>
          <c:showLegendKey val="0"/>
          <c:showVal val="0"/>
          <c:showCatName val="0"/>
          <c:showSerName val="0"/>
          <c:showPercent val="0"/>
          <c:showBubbleSize val="0"/>
        </c:dLbls>
        <c:gapWidth val="219"/>
        <c:overlap val="-27"/>
        <c:axId val="386249199"/>
        <c:axId val="871492383"/>
      </c:barChart>
      <c:catAx>
        <c:axId val="3862491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1492383"/>
        <c:crosses val="autoZero"/>
        <c:auto val="1"/>
        <c:lblAlgn val="ctr"/>
        <c:lblOffset val="100"/>
        <c:noMultiLvlLbl val="0"/>
      </c:catAx>
      <c:valAx>
        <c:axId val="87149238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624919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Participation in waste sorting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'Analysis for Graphics'!$B$15</c:f>
              <c:strCache>
                <c:ptCount val="1"/>
                <c:pt idx="0">
                  <c:v>Currently sort waste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 for Graphics'!$C$1:$E$1</c:f>
              <c:strCache>
                <c:ptCount val="3"/>
                <c:pt idx="0">
                  <c:v>All</c:v>
                </c:pt>
                <c:pt idx="1">
                  <c:v>English</c:v>
                </c:pt>
                <c:pt idx="2">
                  <c:v>Spanish</c:v>
                </c:pt>
              </c:strCache>
            </c:strRef>
          </c:cat>
          <c:val>
            <c:numRef>
              <c:f>'Analysis for Graphics'!$C$15:$E$15</c:f>
              <c:numCache>
                <c:formatCode>0%</c:formatCode>
                <c:ptCount val="3"/>
                <c:pt idx="0">
                  <c:v>0.75789473684210529</c:v>
                </c:pt>
                <c:pt idx="1">
                  <c:v>0.83415841584158412</c:v>
                </c:pt>
                <c:pt idx="2">
                  <c:v>0.323943661971831</c:v>
                </c:pt>
              </c:numCache>
            </c:numRef>
          </c:val>
          <c:extLst>
            <c:ext xmlns:c16="http://schemas.microsoft.com/office/drawing/2014/chart" uri="{C3380CC4-5D6E-409C-BE32-E72D297353CC}">
              <c16:uniqueId val="{00000000-E615-4FD4-8CF1-50C2D5D75F5F}"/>
            </c:ext>
          </c:extLst>
        </c:ser>
        <c:ser>
          <c:idx val="1"/>
          <c:order val="1"/>
          <c:tx>
            <c:strRef>
              <c:f>'Analysis for Graphics'!$B$16</c:f>
              <c:strCache>
                <c:ptCount val="1"/>
                <c:pt idx="0">
                  <c:v>Do not sort waste</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 for Graphics'!$C$1:$E$1</c:f>
              <c:strCache>
                <c:ptCount val="3"/>
                <c:pt idx="0">
                  <c:v>All</c:v>
                </c:pt>
                <c:pt idx="1">
                  <c:v>English</c:v>
                </c:pt>
                <c:pt idx="2">
                  <c:v>Spanish</c:v>
                </c:pt>
              </c:strCache>
            </c:strRef>
          </c:cat>
          <c:val>
            <c:numRef>
              <c:f>'Analysis for Graphics'!$C$16:$E$16</c:f>
              <c:numCache>
                <c:formatCode>0%</c:formatCode>
                <c:ptCount val="3"/>
                <c:pt idx="0">
                  <c:v>0.14736842105263157</c:v>
                </c:pt>
                <c:pt idx="1">
                  <c:v>0.10396039603960396</c:v>
                </c:pt>
                <c:pt idx="2">
                  <c:v>0.39436619718309857</c:v>
                </c:pt>
              </c:numCache>
            </c:numRef>
          </c:val>
          <c:extLst>
            <c:ext xmlns:c16="http://schemas.microsoft.com/office/drawing/2014/chart" uri="{C3380CC4-5D6E-409C-BE32-E72D297353CC}">
              <c16:uniqueId val="{00000001-E615-4FD4-8CF1-50C2D5D75F5F}"/>
            </c:ext>
          </c:extLst>
        </c:ser>
        <c:ser>
          <c:idx val="2"/>
          <c:order val="2"/>
          <c:tx>
            <c:strRef>
              <c:f>'Analysis for Graphics'!$B$17</c:f>
              <c:strCache>
                <c:ptCount val="1"/>
                <c:pt idx="0">
                  <c:v>Planning to sort waste</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 for Graphics'!$C$1:$E$1</c:f>
              <c:strCache>
                <c:ptCount val="3"/>
                <c:pt idx="0">
                  <c:v>All</c:v>
                </c:pt>
                <c:pt idx="1">
                  <c:v>English</c:v>
                </c:pt>
                <c:pt idx="2">
                  <c:v>Spanish</c:v>
                </c:pt>
              </c:strCache>
            </c:strRef>
          </c:cat>
          <c:val>
            <c:numRef>
              <c:f>'Analysis for Graphics'!$C$17:$E$17</c:f>
              <c:numCache>
                <c:formatCode>0%</c:formatCode>
                <c:ptCount val="3"/>
                <c:pt idx="0">
                  <c:v>9.4736842105263161E-2</c:v>
                </c:pt>
                <c:pt idx="1">
                  <c:v>6.1881188118811881E-2</c:v>
                </c:pt>
                <c:pt idx="2">
                  <c:v>0.28169014084507044</c:v>
                </c:pt>
              </c:numCache>
            </c:numRef>
          </c:val>
          <c:extLst>
            <c:ext xmlns:c16="http://schemas.microsoft.com/office/drawing/2014/chart" uri="{C3380CC4-5D6E-409C-BE32-E72D297353CC}">
              <c16:uniqueId val="{00000002-E615-4FD4-8CF1-50C2D5D75F5F}"/>
            </c:ext>
          </c:extLst>
        </c:ser>
        <c:dLbls>
          <c:dLblPos val="ctr"/>
          <c:showLegendKey val="0"/>
          <c:showVal val="1"/>
          <c:showCatName val="0"/>
          <c:showSerName val="0"/>
          <c:showPercent val="0"/>
          <c:showBubbleSize val="0"/>
        </c:dLbls>
        <c:gapWidth val="150"/>
        <c:overlap val="100"/>
        <c:axId val="357513503"/>
        <c:axId val="423565151"/>
      </c:barChart>
      <c:catAx>
        <c:axId val="3575135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3565151"/>
        <c:crosses val="autoZero"/>
        <c:auto val="1"/>
        <c:lblAlgn val="ctr"/>
        <c:lblOffset val="100"/>
        <c:noMultiLvlLbl val="0"/>
      </c:catAx>
      <c:valAx>
        <c:axId val="423565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75135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Support for Implementation Plan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'Analysis for Graphics'!$B$18</c:f>
              <c:strCache>
                <c:ptCount val="1"/>
                <c:pt idx="0">
                  <c:v>Unfavorable</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 for Graphics'!$C$1:$E$1</c:f>
              <c:strCache>
                <c:ptCount val="3"/>
                <c:pt idx="0">
                  <c:v>All</c:v>
                </c:pt>
                <c:pt idx="1">
                  <c:v>English</c:v>
                </c:pt>
                <c:pt idx="2">
                  <c:v>Spanish</c:v>
                </c:pt>
              </c:strCache>
            </c:strRef>
          </c:cat>
          <c:val>
            <c:numRef>
              <c:f>'Analysis for Graphics'!$C$18:$E$18</c:f>
              <c:numCache>
                <c:formatCode>0%</c:formatCode>
                <c:ptCount val="3"/>
                <c:pt idx="0">
                  <c:v>0.5402542372881356</c:v>
                </c:pt>
                <c:pt idx="1">
                  <c:v>0.4813895781637717</c:v>
                </c:pt>
                <c:pt idx="2">
                  <c:v>0.88405797101449279</c:v>
                </c:pt>
              </c:numCache>
            </c:numRef>
          </c:val>
          <c:extLst>
            <c:ext xmlns:c16="http://schemas.microsoft.com/office/drawing/2014/chart" uri="{C3380CC4-5D6E-409C-BE32-E72D297353CC}">
              <c16:uniqueId val="{00000000-D9A0-4AAE-BD4C-5EED5A8E1062}"/>
            </c:ext>
          </c:extLst>
        </c:ser>
        <c:ser>
          <c:idx val="1"/>
          <c:order val="1"/>
          <c:tx>
            <c:strRef>
              <c:f>'Analysis for Graphics'!$B$19</c:f>
              <c:strCache>
                <c:ptCount val="1"/>
                <c:pt idx="0">
                  <c:v>Favorable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'Analysis for Graphics'!$C$19:$E$19</c:f>
              <c:numCache>
                <c:formatCode>0%</c:formatCode>
                <c:ptCount val="3"/>
                <c:pt idx="0">
                  <c:v>0.38771186440677968</c:v>
                </c:pt>
                <c:pt idx="1">
                  <c:v>0.45409429280397023</c:v>
                </c:pt>
                <c:pt idx="2">
                  <c:v>0</c:v>
                </c:pt>
              </c:numCache>
            </c:numRef>
          </c:val>
          <c:extLst>
            <c:ext xmlns:c16="http://schemas.microsoft.com/office/drawing/2014/chart" uri="{C3380CC4-5D6E-409C-BE32-E72D297353CC}">
              <c16:uniqueId val="{00000001-D9A0-4AAE-BD4C-5EED5A8E1062}"/>
            </c:ext>
          </c:extLst>
        </c:ser>
        <c:ser>
          <c:idx val="2"/>
          <c:order val="2"/>
          <c:tx>
            <c:strRef>
              <c:f>'Analysis for Graphics'!$B$20</c:f>
              <c:strCache>
                <c:ptCount val="1"/>
                <c:pt idx="0">
                  <c:v>Neutral</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'Analysis for Graphics'!$C$20:$E$20</c:f>
              <c:numCache>
                <c:formatCode>0%</c:formatCode>
                <c:ptCount val="3"/>
                <c:pt idx="0">
                  <c:v>7.2033898305084748E-2</c:v>
                </c:pt>
                <c:pt idx="1">
                  <c:v>6.4516129032258063E-2</c:v>
                </c:pt>
                <c:pt idx="2">
                  <c:v>0.11594202898550725</c:v>
                </c:pt>
              </c:numCache>
            </c:numRef>
          </c:val>
          <c:extLst>
            <c:ext xmlns:c16="http://schemas.microsoft.com/office/drawing/2014/chart" uri="{C3380CC4-5D6E-409C-BE32-E72D297353CC}">
              <c16:uniqueId val="{00000002-D9A0-4AAE-BD4C-5EED5A8E1062}"/>
            </c:ext>
          </c:extLst>
        </c:ser>
        <c:dLbls>
          <c:dLblPos val="ctr"/>
          <c:showLegendKey val="0"/>
          <c:showVal val="1"/>
          <c:showCatName val="0"/>
          <c:showSerName val="0"/>
          <c:showPercent val="0"/>
          <c:showBubbleSize val="0"/>
        </c:dLbls>
        <c:gapWidth val="150"/>
        <c:overlap val="100"/>
        <c:axId val="397971151"/>
        <c:axId val="871505343"/>
      </c:barChart>
      <c:catAx>
        <c:axId val="3979711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1505343"/>
        <c:crosses val="autoZero"/>
        <c:auto val="1"/>
        <c:lblAlgn val="ctr"/>
        <c:lblOffset val="100"/>
        <c:noMultiLvlLbl val="0"/>
      </c:catAx>
      <c:valAx>
        <c:axId val="87150534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97115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chart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chart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chart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chart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F2E804E3-BCC6-481B-B9A7-11F34466F67F}">
  <sheetPr>
    <tabColor rgb="FFFFC000"/>
  </sheetPr>
  <sheetViews>
    <sheetView zoomScale="105"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BFB22299-3679-4639-B6F2-4BF6547B61A2}">
  <sheetPr>
    <tabColor rgb="FFFFC000"/>
  </sheetPr>
  <sheetViews>
    <sheetView zoomScale="105" workbookViewId="0" zoomToFit="1"/>
  </sheetViews>
  <pageMargins left="0.7" right="0.7" top="0.75" bottom="0.75" header="0.3" footer="0.3"/>
  <drawing r:id="rId1"/>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FBEEC1CA-946A-4F93-90D5-F84DDE1FCB51}">
  <sheetPr>
    <tabColor rgb="FFFFC000"/>
  </sheetPr>
  <sheetViews>
    <sheetView zoomScale="105" workbookViewId="0" zoomToFit="1"/>
  </sheetViews>
  <pageMargins left="0.7" right="0.7" top="0.75" bottom="0.75" header="0.3" footer="0.3"/>
  <drawing r:id="rId1"/>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63019D44-187C-4962-A872-109BC7645164}">
  <sheetPr>
    <tabColor rgb="FFFFC000"/>
  </sheetPr>
  <sheetViews>
    <sheetView zoomScale="105" workbookViewId="0" zoomToFit="1"/>
  </sheetViews>
  <pageMargins left="0.7" right="0.7" top="0.75" bottom="0.75" header="0.3" footer="0.3"/>
  <drawing r:id="rId1"/>
</chartsheet>
</file>

<file path=xl/chartsheets/sheet5.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CC36F673-83D9-4FF5-8F26-1FD8D0026667}">
  <sheetPr>
    <tabColor rgb="FFFFC000"/>
  </sheetPr>
  <sheetViews>
    <sheetView zoomScale="105" workbookViewId="0" zoomToFit="1"/>
  </sheetViews>
  <pageMargins left="0.7" right="0.7" top="0.75" bottom="0.75" header="0.3" footer="0.3"/>
  <drawing r:id="rId1"/>
</chartsheet>
</file>

<file path=xl/chartsheets/sheet6.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6FCED852-1611-4D7E-BA8A-D788C48146CB}">
  <sheetPr>
    <tabColor rgb="FFFFC000"/>
  </sheetPr>
  <sheetViews>
    <sheetView zoomScale="105" workbookViewId="0" zoomToFit="1"/>
  </sheetViews>
  <pageMargins left="0.7" right="0.7" top="0.75" bottom="0.75" header="0.3" footer="0.3"/>
  <drawing r:id="rId1"/>
</chartsheet>
</file>

<file path=xl/chartsheets/sheet7.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76256C17-BD16-4F69-9CE1-F7F8984859D7}">
  <sheetPr>
    <tabColor rgb="FFFFC000"/>
  </sheetPr>
  <sheetViews>
    <sheetView zoomScale="105"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absoluteAnchor>
    <xdr:pos x="0" y="0"/>
    <xdr:ext cx="8672286" cy="6295571"/>
    <xdr:graphicFrame macro="">
      <xdr:nvGraphicFramePr>
        <xdr:cNvPr id="2" name="Chart 1">
          <a:extLst>
            <a:ext uri="{FF2B5EF4-FFF2-40B4-BE49-F238E27FC236}">
              <a16:creationId xmlns:a16="http://schemas.microsoft.com/office/drawing/2014/main" id="{FA9104E1-1371-34A0-5400-706F1D8D7A4F}"/>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8672286" cy="6295571"/>
    <xdr:graphicFrame macro="">
      <xdr:nvGraphicFramePr>
        <xdr:cNvPr id="2" name="Chart 1">
          <a:extLst>
            <a:ext uri="{FF2B5EF4-FFF2-40B4-BE49-F238E27FC236}">
              <a16:creationId xmlns:a16="http://schemas.microsoft.com/office/drawing/2014/main" id="{A53601A3-4BFA-9622-B7D2-19B0C6346B1E}"/>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8672286" cy="6295571"/>
    <xdr:graphicFrame macro="">
      <xdr:nvGraphicFramePr>
        <xdr:cNvPr id="2" name="Chart 1">
          <a:extLst>
            <a:ext uri="{FF2B5EF4-FFF2-40B4-BE49-F238E27FC236}">
              <a16:creationId xmlns:a16="http://schemas.microsoft.com/office/drawing/2014/main" id="{EEEC40DC-8BE7-8085-F43A-D1223B67B4DC}"/>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absoluteAnchor>
    <xdr:pos x="0" y="0"/>
    <xdr:ext cx="8672286" cy="6295571"/>
    <xdr:graphicFrame macro="">
      <xdr:nvGraphicFramePr>
        <xdr:cNvPr id="2" name="Chart 1">
          <a:extLst>
            <a:ext uri="{FF2B5EF4-FFF2-40B4-BE49-F238E27FC236}">
              <a16:creationId xmlns:a16="http://schemas.microsoft.com/office/drawing/2014/main" id="{8B29688A-16C0-2E7F-D09D-BB7C00092933}"/>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xdr:wsDr xmlns:xdr="http://schemas.openxmlformats.org/drawingml/2006/spreadsheetDrawing" xmlns:a="http://schemas.openxmlformats.org/drawingml/2006/main">
  <xdr:absoluteAnchor>
    <xdr:pos x="0" y="0"/>
    <xdr:ext cx="8672286" cy="6295571"/>
    <xdr:graphicFrame macro="">
      <xdr:nvGraphicFramePr>
        <xdr:cNvPr id="2" name="Chart 1">
          <a:extLst>
            <a:ext uri="{FF2B5EF4-FFF2-40B4-BE49-F238E27FC236}">
              <a16:creationId xmlns:a16="http://schemas.microsoft.com/office/drawing/2014/main" id="{929C3B65-624F-82C8-F3E0-DB42EDB6E61A}"/>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xdr:wsDr xmlns:xdr="http://schemas.openxmlformats.org/drawingml/2006/spreadsheetDrawing" xmlns:a="http://schemas.openxmlformats.org/drawingml/2006/main">
  <xdr:absoluteAnchor>
    <xdr:pos x="0" y="0"/>
    <xdr:ext cx="8672286" cy="6295571"/>
    <xdr:graphicFrame macro="">
      <xdr:nvGraphicFramePr>
        <xdr:cNvPr id="2" name="Chart 1">
          <a:extLst>
            <a:ext uri="{FF2B5EF4-FFF2-40B4-BE49-F238E27FC236}">
              <a16:creationId xmlns:a16="http://schemas.microsoft.com/office/drawing/2014/main" id="{FD8B66BA-134A-4FA8-9EC8-1C0EAF263CD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xdr:wsDr xmlns:xdr="http://schemas.openxmlformats.org/drawingml/2006/spreadsheetDrawing" xmlns:a="http://schemas.openxmlformats.org/drawingml/2006/main">
  <xdr:absoluteAnchor>
    <xdr:pos x="0" y="0"/>
    <xdr:ext cx="8672286" cy="6295571"/>
    <xdr:graphicFrame macro="">
      <xdr:nvGraphicFramePr>
        <xdr:cNvPr id="2" name="Chart 1">
          <a:extLst>
            <a:ext uri="{FF2B5EF4-FFF2-40B4-BE49-F238E27FC236}">
              <a16:creationId xmlns:a16="http://schemas.microsoft.com/office/drawing/2014/main" id="{A58AFCCB-DB7F-C134-BB78-FFC11FDA1BA6}"/>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6A0C0-E79B-467B-A8C8-2AC0D0A84D5A}">
  <dimension ref="A1:T480"/>
  <sheetViews>
    <sheetView topLeftCell="I1" workbookViewId="0">
      <selection activeCell="AA2" sqref="AA2"/>
    </sheetView>
  </sheetViews>
  <sheetFormatPr defaultRowHeight="15" x14ac:dyDescent="0.25"/>
  <cols>
    <col min="2" max="2" width="23.5703125" customWidth="1"/>
    <col min="3" max="3" width="21" customWidth="1"/>
    <col min="4" max="4" width="51.5703125" customWidth="1"/>
    <col min="5" max="5" width="25.28515625" customWidth="1"/>
    <col min="8" max="8" width="27.5703125" customWidth="1"/>
    <col min="9" max="9" width="25.5703125" customWidth="1"/>
    <col min="19" max="19" width="22.28515625" customWidth="1"/>
    <col min="20" max="20" width="30.28515625" customWidth="1"/>
  </cols>
  <sheetData>
    <row r="1" spans="1:20" x14ac:dyDescent="0.25">
      <c r="B1" s="1" t="s">
        <v>0</v>
      </c>
      <c r="C1" s="1" t="s">
        <v>1</v>
      </c>
      <c r="D1" s="1" t="s">
        <v>2</v>
      </c>
      <c r="E1" s="1" t="s">
        <v>3</v>
      </c>
      <c r="F1" s="1" t="s">
        <v>5</v>
      </c>
      <c r="G1" s="1" t="s">
        <v>6</v>
      </c>
      <c r="H1" s="1" t="s">
        <v>4</v>
      </c>
      <c r="I1" s="1"/>
      <c r="J1" s="1"/>
      <c r="K1" s="1"/>
      <c r="L1" s="1"/>
      <c r="M1" s="1"/>
      <c r="N1" s="1"/>
      <c r="O1" s="1"/>
      <c r="P1" s="1"/>
      <c r="Q1" s="1"/>
      <c r="R1" s="1" t="s">
        <v>7</v>
      </c>
      <c r="S1" s="1" t="s">
        <v>8</v>
      </c>
      <c r="T1" s="1" t="s">
        <v>9</v>
      </c>
    </row>
    <row r="2" spans="1:20" x14ac:dyDescent="0.25">
      <c r="A2" t="s">
        <v>344</v>
      </c>
      <c r="B2" s="1" t="s">
        <v>10</v>
      </c>
      <c r="C2" s="1" t="s">
        <v>10</v>
      </c>
      <c r="D2" s="1" t="s">
        <v>10</v>
      </c>
      <c r="E2" s="1" t="s">
        <v>10</v>
      </c>
      <c r="F2" s="1" t="s">
        <v>10</v>
      </c>
      <c r="G2" s="1" t="s">
        <v>10</v>
      </c>
      <c r="H2" s="1" t="s">
        <v>11</v>
      </c>
      <c r="I2" s="1" t="s">
        <v>12</v>
      </c>
      <c r="J2" s="1" t="s">
        <v>13</v>
      </c>
      <c r="K2" s="1" t="s">
        <v>14</v>
      </c>
      <c r="L2" s="1" t="s">
        <v>15</v>
      </c>
      <c r="M2" s="1" t="s">
        <v>16</v>
      </c>
      <c r="N2" s="1" t="s">
        <v>17</v>
      </c>
      <c r="O2" s="1" t="s">
        <v>18</v>
      </c>
      <c r="P2" s="1" t="s">
        <v>19</v>
      </c>
      <c r="Q2" s="1" t="s">
        <v>20</v>
      </c>
      <c r="R2" s="1" t="s">
        <v>21</v>
      </c>
      <c r="S2" s="1" t="s">
        <v>21</v>
      </c>
      <c r="T2" s="1" t="s">
        <v>10</v>
      </c>
    </row>
    <row r="3" spans="1:20" x14ac:dyDescent="0.25">
      <c r="A3" t="s">
        <v>345</v>
      </c>
      <c r="B3" t="s">
        <v>22</v>
      </c>
      <c r="C3" t="s">
        <v>23</v>
      </c>
      <c r="D3" t="s">
        <v>24</v>
      </c>
      <c r="E3" t="s">
        <v>22</v>
      </c>
      <c r="F3" t="s">
        <v>25</v>
      </c>
      <c r="G3" t="s">
        <v>26</v>
      </c>
      <c r="J3" t="s">
        <v>13</v>
      </c>
      <c r="K3" t="s">
        <v>14</v>
      </c>
      <c r="N3" t="s">
        <v>17</v>
      </c>
      <c r="R3" t="s">
        <v>27</v>
      </c>
      <c r="S3" t="s">
        <v>28</v>
      </c>
      <c r="T3" t="s">
        <v>29</v>
      </c>
    </row>
    <row r="4" spans="1:20" x14ac:dyDescent="0.25">
      <c r="A4" t="s">
        <v>345</v>
      </c>
      <c r="B4" t="s">
        <v>30</v>
      </c>
      <c r="C4" t="s">
        <v>31</v>
      </c>
      <c r="D4" t="s">
        <v>32</v>
      </c>
      <c r="E4" t="s">
        <v>30</v>
      </c>
      <c r="F4" t="s">
        <v>25</v>
      </c>
      <c r="G4" t="s">
        <v>33</v>
      </c>
      <c r="P4" t="s">
        <v>19</v>
      </c>
      <c r="R4" t="s">
        <v>34</v>
      </c>
      <c r="S4" t="s">
        <v>35</v>
      </c>
      <c r="T4" t="s">
        <v>29</v>
      </c>
    </row>
    <row r="5" spans="1:20" x14ac:dyDescent="0.25">
      <c r="A5" t="s">
        <v>345</v>
      </c>
      <c r="B5" t="s">
        <v>22</v>
      </c>
      <c r="C5" t="s">
        <v>23</v>
      </c>
      <c r="D5" t="s">
        <v>24</v>
      </c>
      <c r="E5" t="s">
        <v>22</v>
      </c>
      <c r="F5" t="s">
        <v>25</v>
      </c>
      <c r="G5" t="s">
        <v>36</v>
      </c>
      <c r="H5" t="s">
        <v>11</v>
      </c>
      <c r="J5" t="s">
        <v>13</v>
      </c>
      <c r="N5" t="s">
        <v>17</v>
      </c>
      <c r="R5" t="s">
        <v>37</v>
      </c>
      <c r="S5" t="s">
        <v>38</v>
      </c>
      <c r="T5" t="s">
        <v>39</v>
      </c>
    </row>
    <row r="6" spans="1:20" x14ac:dyDescent="0.25">
      <c r="A6" t="s">
        <v>345</v>
      </c>
      <c r="B6" t="s">
        <v>30</v>
      </c>
      <c r="C6" t="s">
        <v>40</v>
      </c>
      <c r="D6" t="s">
        <v>24</v>
      </c>
      <c r="E6" t="s">
        <v>30</v>
      </c>
      <c r="F6" t="s">
        <v>25</v>
      </c>
      <c r="G6" t="s">
        <v>41</v>
      </c>
      <c r="H6" t="s">
        <v>11</v>
      </c>
      <c r="K6" t="s">
        <v>14</v>
      </c>
      <c r="R6" t="s">
        <v>42</v>
      </c>
      <c r="T6" t="s">
        <v>43</v>
      </c>
    </row>
    <row r="7" spans="1:20" x14ac:dyDescent="0.25">
      <c r="A7" t="s">
        <v>345</v>
      </c>
      <c r="B7" t="s">
        <v>22</v>
      </c>
      <c r="C7" t="s">
        <v>23</v>
      </c>
      <c r="D7" t="s">
        <v>24</v>
      </c>
      <c r="E7" t="s">
        <v>30</v>
      </c>
      <c r="F7" t="s">
        <v>25</v>
      </c>
      <c r="G7" t="s">
        <v>36</v>
      </c>
      <c r="K7" t="s">
        <v>14</v>
      </c>
      <c r="L7" t="s">
        <v>15</v>
      </c>
      <c r="O7" t="s">
        <v>18</v>
      </c>
      <c r="T7" t="s">
        <v>29</v>
      </c>
    </row>
    <row r="8" spans="1:20" x14ac:dyDescent="0.25">
      <c r="A8" t="s">
        <v>345</v>
      </c>
      <c r="B8" t="s">
        <v>30</v>
      </c>
      <c r="C8" t="s">
        <v>31</v>
      </c>
      <c r="D8" t="s">
        <v>32</v>
      </c>
      <c r="E8" t="s">
        <v>30</v>
      </c>
      <c r="F8" t="s">
        <v>25</v>
      </c>
      <c r="G8" t="s">
        <v>33</v>
      </c>
      <c r="P8" t="s">
        <v>19</v>
      </c>
      <c r="T8" t="s">
        <v>43</v>
      </c>
    </row>
    <row r="9" spans="1:20" x14ac:dyDescent="0.25">
      <c r="A9" t="s">
        <v>345</v>
      </c>
      <c r="B9" t="s">
        <v>30</v>
      </c>
      <c r="C9" t="s">
        <v>31</v>
      </c>
      <c r="D9" t="s">
        <v>24</v>
      </c>
      <c r="E9" t="s">
        <v>30</v>
      </c>
      <c r="F9" t="s">
        <v>44</v>
      </c>
      <c r="G9" t="s">
        <v>45</v>
      </c>
      <c r="H9" t="s">
        <v>11</v>
      </c>
      <c r="K9" t="s">
        <v>14</v>
      </c>
      <c r="M9" t="s">
        <v>16</v>
      </c>
      <c r="T9" t="s">
        <v>43</v>
      </c>
    </row>
    <row r="10" spans="1:20" x14ac:dyDescent="0.25">
      <c r="A10" t="s">
        <v>345</v>
      </c>
      <c r="B10" t="s">
        <v>30</v>
      </c>
      <c r="C10" t="s">
        <v>31</v>
      </c>
      <c r="D10" t="s">
        <v>24</v>
      </c>
      <c r="E10" t="s">
        <v>30</v>
      </c>
      <c r="F10" t="s">
        <v>25</v>
      </c>
      <c r="G10" t="s">
        <v>33</v>
      </c>
      <c r="N10" t="s">
        <v>17</v>
      </c>
    </row>
    <row r="11" spans="1:20" x14ac:dyDescent="0.25">
      <c r="A11" t="s">
        <v>345</v>
      </c>
      <c r="B11" t="s">
        <v>30</v>
      </c>
      <c r="C11" t="s">
        <v>31</v>
      </c>
      <c r="D11" t="s">
        <v>24</v>
      </c>
      <c r="E11" t="s">
        <v>30</v>
      </c>
      <c r="F11" t="s">
        <v>25</v>
      </c>
      <c r="G11" t="s">
        <v>33</v>
      </c>
      <c r="N11" t="s">
        <v>17</v>
      </c>
      <c r="T11" t="s">
        <v>29</v>
      </c>
    </row>
    <row r="12" spans="1:20" x14ac:dyDescent="0.25">
      <c r="A12" t="s">
        <v>345</v>
      </c>
      <c r="B12" t="s">
        <v>30</v>
      </c>
      <c r="C12" t="s">
        <v>31</v>
      </c>
      <c r="D12" t="s">
        <v>24</v>
      </c>
      <c r="E12" t="s">
        <v>30</v>
      </c>
      <c r="F12" t="s">
        <v>25</v>
      </c>
      <c r="G12" t="s">
        <v>33</v>
      </c>
      <c r="K12" t="s">
        <v>14</v>
      </c>
      <c r="T12" t="s">
        <v>39</v>
      </c>
    </row>
    <row r="13" spans="1:20" x14ac:dyDescent="0.25">
      <c r="A13" t="s">
        <v>345</v>
      </c>
      <c r="B13" t="s">
        <v>22</v>
      </c>
      <c r="C13" t="s">
        <v>45</v>
      </c>
      <c r="D13" t="s">
        <v>24</v>
      </c>
      <c r="E13" t="s">
        <v>45</v>
      </c>
      <c r="F13" t="s">
        <v>25</v>
      </c>
      <c r="G13" t="s">
        <v>36</v>
      </c>
      <c r="J13" t="s">
        <v>13</v>
      </c>
      <c r="M13" t="s">
        <v>16</v>
      </c>
      <c r="N13" t="s">
        <v>17</v>
      </c>
      <c r="T13" t="s">
        <v>39</v>
      </c>
    </row>
    <row r="14" spans="1:20" x14ac:dyDescent="0.25">
      <c r="A14" t="s">
        <v>345</v>
      </c>
      <c r="B14" t="s">
        <v>46</v>
      </c>
      <c r="C14" t="s">
        <v>23</v>
      </c>
      <c r="D14" t="s">
        <v>24</v>
      </c>
      <c r="E14" t="s">
        <v>47</v>
      </c>
      <c r="F14" t="s">
        <v>25</v>
      </c>
      <c r="G14" t="s">
        <v>26</v>
      </c>
      <c r="L14" t="s">
        <v>15</v>
      </c>
      <c r="T14" t="s">
        <v>29</v>
      </c>
    </row>
    <row r="15" spans="1:20" x14ac:dyDescent="0.25">
      <c r="A15" t="s">
        <v>345</v>
      </c>
      <c r="B15" t="s">
        <v>22</v>
      </c>
      <c r="C15" t="s">
        <v>23</v>
      </c>
      <c r="D15" t="s">
        <v>24</v>
      </c>
      <c r="E15" t="s">
        <v>46</v>
      </c>
      <c r="F15" t="s">
        <v>25</v>
      </c>
      <c r="G15" t="s">
        <v>36</v>
      </c>
      <c r="K15" t="s">
        <v>14</v>
      </c>
      <c r="L15" t="s">
        <v>15</v>
      </c>
      <c r="M15" t="s">
        <v>16</v>
      </c>
      <c r="R15" t="s">
        <v>48</v>
      </c>
      <c r="S15" t="s">
        <v>49</v>
      </c>
      <c r="T15" t="s">
        <v>39</v>
      </c>
    </row>
    <row r="16" spans="1:20" x14ac:dyDescent="0.25">
      <c r="A16" t="s">
        <v>345</v>
      </c>
      <c r="B16" t="s">
        <v>22</v>
      </c>
      <c r="C16" t="s">
        <v>23</v>
      </c>
      <c r="D16" t="s">
        <v>50</v>
      </c>
      <c r="E16" t="s">
        <v>30</v>
      </c>
      <c r="F16" t="s">
        <v>25</v>
      </c>
      <c r="G16" t="s">
        <v>36</v>
      </c>
      <c r="K16" t="s">
        <v>14</v>
      </c>
      <c r="M16" t="s">
        <v>16</v>
      </c>
      <c r="O16" t="s">
        <v>18</v>
      </c>
      <c r="R16" t="s">
        <v>51</v>
      </c>
      <c r="S16" t="s">
        <v>52</v>
      </c>
      <c r="T16" t="s">
        <v>39</v>
      </c>
    </row>
    <row r="17" spans="1:20" x14ac:dyDescent="0.25">
      <c r="A17" t="s">
        <v>345</v>
      </c>
      <c r="B17" t="s">
        <v>30</v>
      </c>
      <c r="C17" t="s">
        <v>31</v>
      </c>
      <c r="D17" t="s">
        <v>24</v>
      </c>
      <c r="E17" t="s">
        <v>30</v>
      </c>
      <c r="F17" t="s">
        <v>25</v>
      </c>
      <c r="G17" t="s">
        <v>33</v>
      </c>
      <c r="T17" t="s">
        <v>39</v>
      </c>
    </row>
    <row r="18" spans="1:20" x14ac:dyDescent="0.25">
      <c r="A18" t="s">
        <v>345</v>
      </c>
      <c r="B18" t="s">
        <v>46</v>
      </c>
      <c r="C18" t="s">
        <v>40</v>
      </c>
      <c r="D18" t="s">
        <v>24</v>
      </c>
      <c r="E18" t="s">
        <v>46</v>
      </c>
      <c r="F18" t="s">
        <v>53</v>
      </c>
      <c r="G18" t="s">
        <v>26</v>
      </c>
      <c r="H18" t="s">
        <v>11</v>
      </c>
    </row>
    <row r="19" spans="1:20" x14ac:dyDescent="0.25">
      <c r="A19" t="s">
        <v>345</v>
      </c>
      <c r="B19" t="s">
        <v>30</v>
      </c>
      <c r="C19" t="s">
        <v>31</v>
      </c>
      <c r="D19" t="s">
        <v>24</v>
      </c>
      <c r="E19" t="s">
        <v>30</v>
      </c>
      <c r="F19" t="s">
        <v>25</v>
      </c>
      <c r="G19" t="s">
        <v>33</v>
      </c>
      <c r="H19" t="s">
        <v>11</v>
      </c>
      <c r="T19" t="s">
        <v>43</v>
      </c>
    </row>
    <row r="20" spans="1:20" x14ac:dyDescent="0.25">
      <c r="A20" t="s">
        <v>345</v>
      </c>
      <c r="B20" t="s">
        <v>46</v>
      </c>
      <c r="C20" t="s">
        <v>40</v>
      </c>
      <c r="D20" t="s">
        <v>50</v>
      </c>
      <c r="E20" t="s">
        <v>47</v>
      </c>
      <c r="F20" t="s">
        <v>25</v>
      </c>
      <c r="G20" t="s">
        <v>26</v>
      </c>
      <c r="K20" t="s">
        <v>14</v>
      </c>
      <c r="M20" t="s">
        <v>16</v>
      </c>
      <c r="O20" t="s">
        <v>18</v>
      </c>
      <c r="T20" t="s">
        <v>29</v>
      </c>
    </row>
    <row r="21" spans="1:20" x14ac:dyDescent="0.25">
      <c r="A21" t="s">
        <v>345</v>
      </c>
      <c r="B21" t="s">
        <v>54</v>
      </c>
      <c r="C21" t="s">
        <v>40</v>
      </c>
      <c r="D21" t="s">
        <v>50</v>
      </c>
      <c r="E21" t="s">
        <v>54</v>
      </c>
      <c r="F21" t="s">
        <v>53</v>
      </c>
      <c r="G21" t="s">
        <v>26</v>
      </c>
      <c r="P21" t="s">
        <v>19</v>
      </c>
      <c r="R21" t="s">
        <v>55</v>
      </c>
      <c r="S21" t="s">
        <v>56</v>
      </c>
      <c r="T21" t="s">
        <v>39</v>
      </c>
    </row>
    <row r="22" spans="1:20" x14ac:dyDescent="0.25">
      <c r="A22" t="s">
        <v>345</v>
      </c>
      <c r="B22" t="s">
        <v>30</v>
      </c>
      <c r="C22" t="s">
        <v>31</v>
      </c>
      <c r="D22" t="s">
        <v>32</v>
      </c>
      <c r="E22" t="s">
        <v>30</v>
      </c>
      <c r="F22" t="s">
        <v>25</v>
      </c>
      <c r="G22" t="s">
        <v>33</v>
      </c>
      <c r="P22" t="s">
        <v>19</v>
      </c>
      <c r="T22" t="s">
        <v>29</v>
      </c>
    </row>
    <row r="23" spans="1:20" x14ac:dyDescent="0.25">
      <c r="A23" t="s">
        <v>345</v>
      </c>
      <c r="B23" t="s">
        <v>22</v>
      </c>
      <c r="C23" t="s">
        <v>40</v>
      </c>
      <c r="D23" t="s">
        <v>24</v>
      </c>
      <c r="E23" t="s">
        <v>54</v>
      </c>
      <c r="F23" t="s">
        <v>25</v>
      </c>
      <c r="G23" t="s">
        <v>36</v>
      </c>
      <c r="K23" t="s">
        <v>14</v>
      </c>
      <c r="M23" t="s">
        <v>16</v>
      </c>
      <c r="N23" t="s">
        <v>17</v>
      </c>
      <c r="R23" t="s">
        <v>57</v>
      </c>
      <c r="S23" t="s">
        <v>58</v>
      </c>
      <c r="T23" t="s">
        <v>39</v>
      </c>
    </row>
    <row r="24" spans="1:20" x14ac:dyDescent="0.25">
      <c r="A24" t="s">
        <v>345</v>
      </c>
      <c r="B24" t="s">
        <v>47</v>
      </c>
      <c r="C24" t="s">
        <v>59</v>
      </c>
      <c r="D24" t="s">
        <v>50</v>
      </c>
      <c r="E24" t="s">
        <v>46</v>
      </c>
      <c r="F24" t="s">
        <v>25</v>
      </c>
      <c r="G24" t="s">
        <v>33</v>
      </c>
      <c r="P24" t="s">
        <v>19</v>
      </c>
      <c r="S24" t="s">
        <v>60</v>
      </c>
      <c r="T24" t="s">
        <v>61</v>
      </c>
    </row>
    <row r="25" spans="1:20" x14ac:dyDescent="0.25">
      <c r="A25" t="s">
        <v>345</v>
      </c>
      <c r="B25" t="s">
        <v>22</v>
      </c>
      <c r="C25" t="s">
        <v>40</v>
      </c>
      <c r="D25" t="s">
        <v>62</v>
      </c>
      <c r="E25" t="s">
        <v>45</v>
      </c>
      <c r="F25" t="s">
        <v>25</v>
      </c>
      <c r="G25" t="s">
        <v>45</v>
      </c>
      <c r="I25" t="s">
        <v>12</v>
      </c>
      <c r="K25" t="s">
        <v>14</v>
      </c>
      <c r="M25" t="s">
        <v>16</v>
      </c>
      <c r="R25" t="s">
        <v>63</v>
      </c>
      <c r="T25" t="s">
        <v>61</v>
      </c>
    </row>
    <row r="26" spans="1:20" x14ac:dyDescent="0.25">
      <c r="A26" t="s">
        <v>345</v>
      </c>
      <c r="B26" t="s">
        <v>45</v>
      </c>
      <c r="C26" t="s">
        <v>31</v>
      </c>
      <c r="D26" t="s">
        <v>24</v>
      </c>
      <c r="E26" t="s">
        <v>30</v>
      </c>
      <c r="F26" t="s">
        <v>25</v>
      </c>
      <c r="G26" t="s">
        <v>33</v>
      </c>
      <c r="K26" t="s">
        <v>14</v>
      </c>
      <c r="R26" t="s">
        <v>64</v>
      </c>
      <c r="T26" t="s">
        <v>43</v>
      </c>
    </row>
    <row r="27" spans="1:20" x14ac:dyDescent="0.25">
      <c r="A27" t="s">
        <v>345</v>
      </c>
      <c r="B27" t="s">
        <v>46</v>
      </c>
      <c r="C27" t="s">
        <v>59</v>
      </c>
      <c r="D27" t="s">
        <v>24</v>
      </c>
      <c r="E27" t="s">
        <v>30</v>
      </c>
      <c r="F27" t="s">
        <v>25</v>
      </c>
      <c r="G27" t="s">
        <v>26</v>
      </c>
      <c r="H27" t="s">
        <v>11</v>
      </c>
      <c r="K27" t="s">
        <v>14</v>
      </c>
      <c r="M27" t="s">
        <v>16</v>
      </c>
      <c r="T27" t="s">
        <v>43</v>
      </c>
    </row>
    <row r="28" spans="1:20" x14ac:dyDescent="0.25">
      <c r="A28" t="s">
        <v>345</v>
      </c>
      <c r="B28" t="s">
        <v>22</v>
      </c>
      <c r="C28" t="s">
        <v>40</v>
      </c>
      <c r="D28" t="s">
        <v>50</v>
      </c>
      <c r="E28" t="s">
        <v>30</v>
      </c>
      <c r="F28" t="s">
        <v>25</v>
      </c>
      <c r="G28" t="s">
        <v>26</v>
      </c>
      <c r="K28" t="s">
        <v>14</v>
      </c>
      <c r="L28" t="s">
        <v>15</v>
      </c>
      <c r="M28" t="s">
        <v>16</v>
      </c>
      <c r="N28" t="s">
        <v>17</v>
      </c>
      <c r="T28" t="s">
        <v>43</v>
      </c>
    </row>
    <row r="29" spans="1:20" x14ac:dyDescent="0.25">
      <c r="A29" t="s">
        <v>345</v>
      </c>
      <c r="B29" t="s">
        <v>30</v>
      </c>
      <c r="C29" t="s">
        <v>31</v>
      </c>
      <c r="D29" t="s">
        <v>32</v>
      </c>
      <c r="E29" t="s">
        <v>30</v>
      </c>
      <c r="F29" t="s">
        <v>25</v>
      </c>
      <c r="G29" t="s">
        <v>33</v>
      </c>
      <c r="P29" t="s">
        <v>19</v>
      </c>
      <c r="T29" t="s">
        <v>61</v>
      </c>
    </row>
    <row r="30" spans="1:20" x14ac:dyDescent="0.25">
      <c r="A30" t="s">
        <v>345</v>
      </c>
      <c r="B30" t="s">
        <v>22</v>
      </c>
      <c r="C30" t="s">
        <v>40</v>
      </c>
      <c r="D30" t="s">
        <v>24</v>
      </c>
      <c r="E30" t="s">
        <v>30</v>
      </c>
      <c r="F30" t="s">
        <v>25</v>
      </c>
      <c r="G30" t="s">
        <v>41</v>
      </c>
      <c r="H30" t="s">
        <v>11</v>
      </c>
      <c r="L30" t="s">
        <v>15</v>
      </c>
      <c r="M30" t="s">
        <v>16</v>
      </c>
      <c r="R30" t="s">
        <v>65</v>
      </c>
      <c r="S30" t="s">
        <v>66</v>
      </c>
      <c r="T30" t="s">
        <v>39</v>
      </c>
    </row>
    <row r="31" spans="1:20" x14ac:dyDescent="0.25">
      <c r="A31" t="s">
        <v>345</v>
      </c>
      <c r="B31" t="s">
        <v>30</v>
      </c>
      <c r="C31" t="s">
        <v>31</v>
      </c>
      <c r="D31" t="s">
        <v>32</v>
      </c>
      <c r="E31" t="s">
        <v>30</v>
      </c>
      <c r="F31" t="s">
        <v>25</v>
      </c>
      <c r="G31" t="s">
        <v>33</v>
      </c>
      <c r="M31" t="s">
        <v>16</v>
      </c>
      <c r="T31" t="s">
        <v>43</v>
      </c>
    </row>
    <row r="32" spans="1:20" x14ac:dyDescent="0.25">
      <c r="A32" t="s">
        <v>345</v>
      </c>
      <c r="B32" t="s">
        <v>30</v>
      </c>
      <c r="C32" t="s">
        <v>31</v>
      </c>
      <c r="D32" t="s">
        <v>32</v>
      </c>
      <c r="E32" t="s">
        <v>30</v>
      </c>
      <c r="F32" t="s">
        <v>25</v>
      </c>
      <c r="G32" t="s">
        <v>33</v>
      </c>
      <c r="P32" t="s">
        <v>19</v>
      </c>
      <c r="R32" t="s">
        <v>67</v>
      </c>
      <c r="T32" t="s">
        <v>43</v>
      </c>
    </row>
    <row r="33" spans="1:20" x14ac:dyDescent="0.25">
      <c r="A33" t="s">
        <v>345</v>
      </c>
      <c r="B33" t="s">
        <v>30</v>
      </c>
      <c r="C33" t="s">
        <v>31</v>
      </c>
      <c r="D33" t="s">
        <v>32</v>
      </c>
      <c r="E33" t="s">
        <v>30</v>
      </c>
      <c r="F33" t="s">
        <v>44</v>
      </c>
      <c r="G33" t="s">
        <v>33</v>
      </c>
      <c r="H33" t="s">
        <v>11</v>
      </c>
      <c r="K33" t="s">
        <v>14</v>
      </c>
      <c r="L33" t="s">
        <v>15</v>
      </c>
      <c r="P33" t="s">
        <v>19</v>
      </c>
      <c r="R33" t="s">
        <v>68</v>
      </c>
      <c r="S33" t="s">
        <v>69</v>
      </c>
      <c r="T33" t="s">
        <v>43</v>
      </c>
    </row>
    <row r="34" spans="1:20" x14ac:dyDescent="0.25">
      <c r="A34" t="s">
        <v>345</v>
      </c>
      <c r="B34" t="s">
        <v>45</v>
      </c>
      <c r="C34" t="s">
        <v>23</v>
      </c>
      <c r="D34" t="s">
        <v>62</v>
      </c>
      <c r="E34" t="s">
        <v>47</v>
      </c>
      <c r="F34" t="s">
        <v>25</v>
      </c>
      <c r="G34" t="s">
        <v>41</v>
      </c>
      <c r="H34" t="s">
        <v>11</v>
      </c>
      <c r="K34" t="s">
        <v>14</v>
      </c>
      <c r="O34" t="s">
        <v>18</v>
      </c>
      <c r="S34" t="s">
        <v>70</v>
      </c>
      <c r="T34" t="s">
        <v>39</v>
      </c>
    </row>
    <row r="35" spans="1:20" x14ac:dyDescent="0.25">
      <c r="A35" t="s">
        <v>345</v>
      </c>
      <c r="B35" t="s">
        <v>46</v>
      </c>
      <c r="C35" t="s">
        <v>23</v>
      </c>
      <c r="D35" t="s">
        <v>24</v>
      </c>
      <c r="E35" t="s">
        <v>46</v>
      </c>
      <c r="F35" t="s">
        <v>44</v>
      </c>
      <c r="G35" t="s">
        <v>36</v>
      </c>
      <c r="H35" t="s">
        <v>11</v>
      </c>
      <c r="K35" t="s">
        <v>14</v>
      </c>
      <c r="M35" t="s">
        <v>16</v>
      </c>
      <c r="T35" t="s">
        <v>43</v>
      </c>
    </row>
    <row r="36" spans="1:20" x14ac:dyDescent="0.25">
      <c r="A36" t="s">
        <v>345</v>
      </c>
      <c r="B36" t="s">
        <v>47</v>
      </c>
      <c r="C36" t="s">
        <v>45</v>
      </c>
      <c r="D36" t="s">
        <v>62</v>
      </c>
      <c r="E36" t="s">
        <v>30</v>
      </c>
      <c r="F36" t="s">
        <v>25</v>
      </c>
      <c r="G36" t="s">
        <v>45</v>
      </c>
      <c r="H36" t="s">
        <v>11</v>
      </c>
      <c r="J36" t="s">
        <v>13</v>
      </c>
      <c r="K36" t="s">
        <v>14</v>
      </c>
      <c r="T36" t="s">
        <v>39</v>
      </c>
    </row>
    <row r="37" spans="1:20" x14ac:dyDescent="0.25">
      <c r="A37" t="s">
        <v>345</v>
      </c>
      <c r="B37" t="s">
        <v>30</v>
      </c>
      <c r="C37" t="s">
        <v>31</v>
      </c>
      <c r="D37" t="s">
        <v>32</v>
      </c>
      <c r="E37" t="s">
        <v>30</v>
      </c>
      <c r="F37" t="s">
        <v>25</v>
      </c>
      <c r="G37" t="s">
        <v>33</v>
      </c>
      <c r="P37" t="s">
        <v>19</v>
      </c>
      <c r="R37" t="s">
        <v>71</v>
      </c>
      <c r="T37" t="s">
        <v>39</v>
      </c>
    </row>
    <row r="38" spans="1:20" x14ac:dyDescent="0.25">
      <c r="A38" t="s">
        <v>345</v>
      </c>
      <c r="B38" t="s">
        <v>30</v>
      </c>
      <c r="C38" t="s">
        <v>31</v>
      </c>
      <c r="D38" t="s">
        <v>24</v>
      </c>
      <c r="E38" t="s">
        <v>30</v>
      </c>
      <c r="F38" t="s">
        <v>25</v>
      </c>
      <c r="G38" t="s">
        <v>33</v>
      </c>
      <c r="P38" t="s">
        <v>19</v>
      </c>
      <c r="R38" t="s">
        <v>72</v>
      </c>
      <c r="T38" t="s">
        <v>43</v>
      </c>
    </row>
    <row r="39" spans="1:20" x14ac:dyDescent="0.25">
      <c r="A39" t="s">
        <v>345</v>
      </c>
      <c r="B39" t="s">
        <v>30</v>
      </c>
      <c r="C39" t="s">
        <v>31</v>
      </c>
      <c r="D39" t="s">
        <v>32</v>
      </c>
      <c r="E39" t="s">
        <v>30</v>
      </c>
      <c r="F39" t="s">
        <v>44</v>
      </c>
      <c r="G39" t="s">
        <v>33</v>
      </c>
      <c r="P39" t="s">
        <v>19</v>
      </c>
      <c r="R39" t="s">
        <v>73</v>
      </c>
      <c r="S39" t="s">
        <v>74</v>
      </c>
      <c r="T39" t="s">
        <v>43</v>
      </c>
    </row>
    <row r="40" spans="1:20" x14ac:dyDescent="0.25">
      <c r="A40" t="s">
        <v>345</v>
      </c>
      <c r="B40" t="s">
        <v>30</v>
      </c>
      <c r="C40" t="s">
        <v>31</v>
      </c>
      <c r="D40" t="s">
        <v>32</v>
      </c>
      <c r="E40" t="s">
        <v>30</v>
      </c>
      <c r="F40" t="s">
        <v>25</v>
      </c>
      <c r="G40" t="s">
        <v>33</v>
      </c>
      <c r="P40" t="s">
        <v>19</v>
      </c>
      <c r="T40" t="s">
        <v>61</v>
      </c>
    </row>
    <row r="41" spans="1:20" x14ac:dyDescent="0.25">
      <c r="A41" t="s">
        <v>345</v>
      </c>
      <c r="B41" t="s">
        <v>30</v>
      </c>
      <c r="C41" t="s">
        <v>40</v>
      </c>
      <c r="D41" t="s">
        <v>32</v>
      </c>
      <c r="E41" t="s">
        <v>30</v>
      </c>
      <c r="F41" t="s">
        <v>25</v>
      </c>
      <c r="G41" t="s">
        <v>33</v>
      </c>
      <c r="P41" t="s">
        <v>19</v>
      </c>
      <c r="R41" t="s">
        <v>75</v>
      </c>
      <c r="S41" t="s">
        <v>76</v>
      </c>
      <c r="T41" t="s">
        <v>43</v>
      </c>
    </row>
    <row r="42" spans="1:20" x14ac:dyDescent="0.25">
      <c r="A42" t="s">
        <v>345</v>
      </c>
      <c r="B42" t="s">
        <v>30</v>
      </c>
      <c r="C42" t="s">
        <v>31</v>
      </c>
      <c r="D42" t="s">
        <v>32</v>
      </c>
      <c r="E42" t="s">
        <v>30</v>
      </c>
      <c r="F42" t="s">
        <v>25</v>
      </c>
      <c r="G42" t="s">
        <v>33</v>
      </c>
      <c r="P42" t="s">
        <v>19</v>
      </c>
      <c r="R42" t="s">
        <v>77</v>
      </c>
      <c r="S42" t="s">
        <v>78</v>
      </c>
      <c r="T42" t="s">
        <v>43</v>
      </c>
    </row>
    <row r="43" spans="1:20" x14ac:dyDescent="0.25">
      <c r="A43" t="s">
        <v>345</v>
      </c>
      <c r="B43" t="s">
        <v>30</v>
      </c>
      <c r="C43" t="s">
        <v>31</v>
      </c>
      <c r="D43" t="s">
        <v>24</v>
      </c>
      <c r="E43" t="s">
        <v>30</v>
      </c>
      <c r="F43" t="s">
        <v>25</v>
      </c>
      <c r="G43" t="s">
        <v>33</v>
      </c>
      <c r="T43" t="s">
        <v>39</v>
      </c>
    </row>
    <row r="44" spans="1:20" x14ac:dyDescent="0.25">
      <c r="A44" t="s">
        <v>345</v>
      </c>
      <c r="B44" t="s">
        <v>30</v>
      </c>
      <c r="C44" t="s">
        <v>59</v>
      </c>
      <c r="D44" t="s">
        <v>50</v>
      </c>
      <c r="E44" t="s">
        <v>30</v>
      </c>
      <c r="F44" t="s">
        <v>25</v>
      </c>
      <c r="G44" t="s">
        <v>26</v>
      </c>
      <c r="K44" t="s">
        <v>14</v>
      </c>
      <c r="R44" t="s">
        <v>79</v>
      </c>
      <c r="S44" t="s">
        <v>80</v>
      </c>
      <c r="T44" t="s">
        <v>39</v>
      </c>
    </row>
    <row r="45" spans="1:20" x14ac:dyDescent="0.25">
      <c r="A45" t="s">
        <v>345</v>
      </c>
      <c r="B45" t="s">
        <v>30</v>
      </c>
      <c r="C45" t="s">
        <v>31</v>
      </c>
      <c r="D45" t="s">
        <v>32</v>
      </c>
      <c r="E45" t="s">
        <v>45</v>
      </c>
      <c r="F45" t="s">
        <v>25</v>
      </c>
      <c r="G45" t="s">
        <v>33</v>
      </c>
      <c r="P45" t="s">
        <v>19</v>
      </c>
      <c r="R45" t="s">
        <v>81</v>
      </c>
      <c r="T45" t="s">
        <v>43</v>
      </c>
    </row>
    <row r="46" spans="1:20" x14ac:dyDescent="0.25">
      <c r="A46" t="s">
        <v>345</v>
      </c>
      <c r="B46" t="s">
        <v>22</v>
      </c>
      <c r="C46" t="s">
        <v>40</v>
      </c>
      <c r="D46" t="s">
        <v>24</v>
      </c>
      <c r="E46" t="s">
        <v>30</v>
      </c>
      <c r="F46" t="s">
        <v>25</v>
      </c>
      <c r="G46" t="s">
        <v>36</v>
      </c>
      <c r="K46" t="s">
        <v>14</v>
      </c>
      <c r="M46" t="s">
        <v>16</v>
      </c>
      <c r="T46" t="s">
        <v>43</v>
      </c>
    </row>
    <row r="47" spans="1:20" x14ac:dyDescent="0.25">
      <c r="A47" t="s">
        <v>345</v>
      </c>
      <c r="C47" t="s">
        <v>31</v>
      </c>
      <c r="D47" t="s">
        <v>32</v>
      </c>
      <c r="E47" t="s">
        <v>30</v>
      </c>
      <c r="F47" t="s">
        <v>25</v>
      </c>
      <c r="G47" t="s">
        <v>33</v>
      </c>
      <c r="P47" t="s">
        <v>19</v>
      </c>
      <c r="T47" t="s">
        <v>39</v>
      </c>
    </row>
    <row r="48" spans="1:20" x14ac:dyDescent="0.25">
      <c r="A48" t="s">
        <v>345</v>
      </c>
      <c r="B48" t="s">
        <v>30</v>
      </c>
      <c r="C48" t="s">
        <v>31</v>
      </c>
      <c r="D48" t="s">
        <v>32</v>
      </c>
      <c r="E48" t="s">
        <v>30</v>
      </c>
      <c r="F48" t="s">
        <v>25</v>
      </c>
      <c r="G48" t="s">
        <v>33</v>
      </c>
      <c r="P48" t="s">
        <v>19</v>
      </c>
      <c r="T48" t="s">
        <v>61</v>
      </c>
    </row>
    <row r="49" spans="1:20" x14ac:dyDescent="0.25">
      <c r="A49" t="s">
        <v>345</v>
      </c>
      <c r="B49" t="s">
        <v>30</v>
      </c>
      <c r="C49" t="s">
        <v>31</v>
      </c>
      <c r="D49" t="s">
        <v>32</v>
      </c>
      <c r="E49" t="s">
        <v>30</v>
      </c>
      <c r="F49" t="s">
        <v>25</v>
      </c>
      <c r="G49" t="s">
        <v>33</v>
      </c>
      <c r="P49" t="s">
        <v>19</v>
      </c>
      <c r="T49" t="s">
        <v>43</v>
      </c>
    </row>
    <row r="50" spans="1:20" x14ac:dyDescent="0.25">
      <c r="A50" t="s">
        <v>345</v>
      </c>
      <c r="B50" t="s">
        <v>30</v>
      </c>
      <c r="C50" t="s">
        <v>23</v>
      </c>
      <c r="D50" t="s">
        <v>32</v>
      </c>
      <c r="E50" t="s">
        <v>45</v>
      </c>
      <c r="F50" t="s">
        <v>25</v>
      </c>
      <c r="G50" t="s">
        <v>26</v>
      </c>
      <c r="K50" t="s">
        <v>14</v>
      </c>
      <c r="R50" t="s">
        <v>82</v>
      </c>
      <c r="S50" t="s">
        <v>83</v>
      </c>
      <c r="T50" t="s">
        <v>43</v>
      </c>
    </row>
    <row r="51" spans="1:20" x14ac:dyDescent="0.25">
      <c r="A51" t="s">
        <v>345</v>
      </c>
      <c r="C51" t="s">
        <v>31</v>
      </c>
      <c r="D51" t="s">
        <v>24</v>
      </c>
      <c r="E51" t="s">
        <v>30</v>
      </c>
      <c r="F51" t="s">
        <v>25</v>
      </c>
      <c r="G51" t="s">
        <v>41</v>
      </c>
      <c r="K51" t="s">
        <v>14</v>
      </c>
      <c r="M51" t="s">
        <v>16</v>
      </c>
      <c r="N51" t="s">
        <v>17</v>
      </c>
      <c r="R51" t="s">
        <v>84</v>
      </c>
    </row>
    <row r="52" spans="1:20" x14ac:dyDescent="0.25">
      <c r="A52" t="s">
        <v>345</v>
      </c>
      <c r="B52" t="s">
        <v>47</v>
      </c>
      <c r="C52" t="s">
        <v>40</v>
      </c>
      <c r="D52" t="s">
        <v>24</v>
      </c>
      <c r="E52" t="s">
        <v>30</v>
      </c>
      <c r="F52" t="s">
        <v>25</v>
      </c>
      <c r="G52" t="s">
        <v>26</v>
      </c>
      <c r="H52" t="s">
        <v>11</v>
      </c>
      <c r="K52" t="s">
        <v>14</v>
      </c>
      <c r="M52" t="s">
        <v>16</v>
      </c>
      <c r="T52" t="s">
        <v>29</v>
      </c>
    </row>
    <row r="53" spans="1:20" x14ac:dyDescent="0.25">
      <c r="A53" t="s">
        <v>345</v>
      </c>
      <c r="B53" t="s">
        <v>47</v>
      </c>
      <c r="C53" t="s">
        <v>59</v>
      </c>
      <c r="D53" t="s">
        <v>32</v>
      </c>
      <c r="E53" t="s">
        <v>30</v>
      </c>
      <c r="F53" t="s">
        <v>25</v>
      </c>
      <c r="G53" t="s">
        <v>33</v>
      </c>
      <c r="H53" t="s">
        <v>11</v>
      </c>
      <c r="K53" t="s">
        <v>14</v>
      </c>
      <c r="M53" t="s">
        <v>16</v>
      </c>
      <c r="R53" t="s">
        <v>85</v>
      </c>
      <c r="S53" t="s">
        <v>86</v>
      </c>
      <c r="T53" t="s">
        <v>43</v>
      </c>
    </row>
    <row r="54" spans="1:20" x14ac:dyDescent="0.25">
      <c r="A54" t="s">
        <v>345</v>
      </c>
      <c r="B54" t="s">
        <v>22</v>
      </c>
      <c r="C54" t="s">
        <v>31</v>
      </c>
      <c r="D54" t="s">
        <v>32</v>
      </c>
      <c r="E54" t="s">
        <v>30</v>
      </c>
      <c r="F54" t="s">
        <v>25</v>
      </c>
      <c r="G54" t="s">
        <v>45</v>
      </c>
      <c r="H54" t="s">
        <v>11</v>
      </c>
      <c r="K54" t="s">
        <v>14</v>
      </c>
      <c r="M54" t="s">
        <v>16</v>
      </c>
      <c r="N54" t="s">
        <v>17</v>
      </c>
      <c r="T54" t="s">
        <v>29</v>
      </c>
    </row>
    <row r="55" spans="1:20" x14ac:dyDescent="0.25">
      <c r="A55" t="s">
        <v>345</v>
      </c>
      <c r="B55" t="s">
        <v>30</v>
      </c>
      <c r="C55" t="s">
        <v>31</v>
      </c>
      <c r="D55" t="s">
        <v>32</v>
      </c>
      <c r="E55" t="s">
        <v>30</v>
      </c>
      <c r="F55" t="s">
        <v>25</v>
      </c>
      <c r="G55" t="s">
        <v>33</v>
      </c>
      <c r="P55" t="s">
        <v>19</v>
      </c>
      <c r="R55" t="s">
        <v>87</v>
      </c>
      <c r="S55" t="s">
        <v>88</v>
      </c>
      <c r="T55" t="s">
        <v>43</v>
      </c>
    </row>
    <row r="56" spans="1:20" x14ac:dyDescent="0.25">
      <c r="A56" t="s">
        <v>345</v>
      </c>
      <c r="B56" t="s">
        <v>47</v>
      </c>
      <c r="C56" t="s">
        <v>31</v>
      </c>
      <c r="D56" t="s">
        <v>62</v>
      </c>
      <c r="E56" t="s">
        <v>30</v>
      </c>
      <c r="F56" t="s">
        <v>25</v>
      </c>
      <c r="G56" t="s">
        <v>33</v>
      </c>
      <c r="H56" t="s">
        <v>11</v>
      </c>
      <c r="I56" t="s">
        <v>12</v>
      </c>
      <c r="J56" t="s">
        <v>13</v>
      </c>
      <c r="K56" t="s">
        <v>14</v>
      </c>
      <c r="M56" t="s">
        <v>16</v>
      </c>
      <c r="R56" t="s">
        <v>89</v>
      </c>
      <c r="T56" t="s">
        <v>61</v>
      </c>
    </row>
    <row r="57" spans="1:20" x14ac:dyDescent="0.25">
      <c r="A57" t="s">
        <v>345</v>
      </c>
      <c r="B57" t="s">
        <v>30</v>
      </c>
      <c r="C57" t="s">
        <v>31</v>
      </c>
      <c r="D57" t="s">
        <v>32</v>
      </c>
      <c r="E57" t="s">
        <v>30</v>
      </c>
      <c r="F57" t="s">
        <v>25</v>
      </c>
      <c r="G57" t="s">
        <v>33</v>
      </c>
      <c r="H57" t="s">
        <v>11</v>
      </c>
      <c r="S57" t="s">
        <v>90</v>
      </c>
      <c r="T57" t="s">
        <v>61</v>
      </c>
    </row>
    <row r="58" spans="1:20" x14ac:dyDescent="0.25">
      <c r="A58" t="s">
        <v>345</v>
      </c>
      <c r="B58" t="s">
        <v>22</v>
      </c>
      <c r="C58" t="s">
        <v>31</v>
      </c>
      <c r="D58" t="s">
        <v>32</v>
      </c>
      <c r="E58" t="s">
        <v>30</v>
      </c>
      <c r="F58" t="s">
        <v>44</v>
      </c>
      <c r="G58" t="s">
        <v>33</v>
      </c>
      <c r="H58" t="s">
        <v>11</v>
      </c>
      <c r="I58" t="s">
        <v>12</v>
      </c>
      <c r="J58" t="s">
        <v>13</v>
      </c>
      <c r="K58" t="s">
        <v>14</v>
      </c>
      <c r="L58" t="s">
        <v>15</v>
      </c>
      <c r="M58" t="s">
        <v>16</v>
      </c>
      <c r="N58" t="s">
        <v>17</v>
      </c>
      <c r="R58" t="s">
        <v>91</v>
      </c>
      <c r="T58" t="s">
        <v>43</v>
      </c>
    </row>
    <row r="59" spans="1:20" x14ac:dyDescent="0.25">
      <c r="A59" t="s">
        <v>345</v>
      </c>
      <c r="B59" t="s">
        <v>47</v>
      </c>
      <c r="C59" t="s">
        <v>59</v>
      </c>
      <c r="D59" t="s">
        <v>32</v>
      </c>
      <c r="E59" t="s">
        <v>45</v>
      </c>
      <c r="F59" t="s">
        <v>25</v>
      </c>
      <c r="G59" t="s">
        <v>41</v>
      </c>
      <c r="P59" t="s">
        <v>19</v>
      </c>
      <c r="T59" t="s">
        <v>29</v>
      </c>
    </row>
    <row r="60" spans="1:20" x14ac:dyDescent="0.25">
      <c r="A60" t="s">
        <v>345</v>
      </c>
      <c r="B60" t="s">
        <v>22</v>
      </c>
      <c r="C60" t="s">
        <v>31</v>
      </c>
      <c r="D60" t="s">
        <v>62</v>
      </c>
      <c r="E60" t="s">
        <v>22</v>
      </c>
      <c r="F60" t="s">
        <v>25</v>
      </c>
      <c r="G60" t="s">
        <v>36</v>
      </c>
      <c r="H60" t="s">
        <v>11</v>
      </c>
      <c r="K60" t="s">
        <v>14</v>
      </c>
      <c r="N60" t="s">
        <v>17</v>
      </c>
      <c r="R60" t="s">
        <v>92</v>
      </c>
      <c r="S60" t="s">
        <v>93</v>
      </c>
      <c r="T60" t="s">
        <v>39</v>
      </c>
    </row>
    <row r="61" spans="1:20" x14ac:dyDescent="0.25">
      <c r="A61" t="s">
        <v>345</v>
      </c>
      <c r="B61" t="s">
        <v>30</v>
      </c>
      <c r="C61" t="s">
        <v>31</v>
      </c>
      <c r="D61" t="s">
        <v>32</v>
      </c>
      <c r="E61" t="s">
        <v>30</v>
      </c>
      <c r="F61" t="s">
        <v>25</v>
      </c>
      <c r="G61" t="s">
        <v>33</v>
      </c>
      <c r="Q61" t="s">
        <v>20</v>
      </c>
      <c r="T61" t="s">
        <v>43</v>
      </c>
    </row>
    <row r="62" spans="1:20" x14ac:dyDescent="0.25">
      <c r="A62" t="s">
        <v>345</v>
      </c>
      <c r="B62" t="s">
        <v>22</v>
      </c>
      <c r="C62" t="s">
        <v>23</v>
      </c>
      <c r="D62" t="s">
        <v>32</v>
      </c>
      <c r="E62" t="s">
        <v>47</v>
      </c>
      <c r="F62" t="s">
        <v>25</v>
      </c>
      <c r="G62" t="s">
        <v>26</v>
      </c>
      <c r="K62" t="s">
        <v>14</v>
      </c>
      <c r="L62" t="s">
        <v>15</v>
      </c>
      <c r="N62" t="s">
        <v>17</v>
      </c>
      <c r="T62" t="s">
        <v>39</v>
      </c>
    </row>
    <row r="63" spans="1:20" x14ac:dyDescent="0.25">
      <c r="A63" t="s">
        <v>345</v>
      </c>
      <c r="B63" t="s">
        <v>46</v>
      </c>
      <c r="C63" t="s">
        <v>23</v>
      </c>
      <c r="D63" t="s">
        <v>24</v>
      </c>
      <c r="E63" t="s">
        <v>30</v>
      </c>
      <c r="F63" t="s">
        <v>25</v>
      </c>
      <c r="G63" t="s">
        <v>36</v>
      </c>
      <c r="K63" t="s">
        <v>14</v>
      </c>
      <c r="L63" t="s">
        <v>15</v>
      </c>
      <c r="N63" t="s">
        <v>17</v>
      </c>
      <c r="T63" t="s">
        <v>39</v>
      </c>
    </row>
    <row r="64" spans="1:20" x14ac:dyDescent="0.25">
      <c r="A64" t="s">
        <v>345</v>
      </c>
      <c r="B64" t="s">
        <v>30</v>
      </c>
      <c r="C64" t="s">
        <v>31</v>
      </c>
      <c r="D64" t="s">
        <v>32</v>
      </c>
      <c r="E64" t="s">
        <v>30</v>
      </c>
      <c r="F64" t="s">
        <v>25</v>
      </c>
      <c r="G64" t="s">
        <v>33</v>
      </c>
      <c r="P64" t="s">
        <v>19</v>
      </c>
      <c r="T64" t="s">
        <v>29</v>
      </c>
    </row>
    <row r="65" spans="1:20" x14ac:dyDescent="0.25">
      <c r="A65" t="s">
        <v>345</v>
      </c>
      <c r="B65" t="s">
        <v>22</v>
      </c>
      <c r="C65" t="s">
        <v>23</v>
      </c>
      <c r="D65" t="s">
        <v>62</v>
      </c>
      <c r="E65" t="s">
        <v>22</v>
      </c>
      <c r="F65" t="s">
        <v>25</v>
      </c>
      <c r="G65" t="s">
        <v>36</v>
      </c>
      <c r="M65" t="s">
        <v>16</v>
      </c>
      <c r="R65" t="s">
        <v>94</v>
      </c>
      <c r="T65" t="s">
        <v>29</v>
      </c>
    </row>
    <row r="66" spans="1:20" x14ac:dyDescent="0.25">
      <c r="A66" t="s">
        <v>345</v>
      </c>
      <c r="B66" t="s">
        <v>30</v>
      </c>
      <c r="C66" t="s">
        <v>31</v>
      </c>
      <c r="D66" t="s">
        <v>32</v>
      </c>
      <c r="E66" t="s">
        <v>30</v>
      </c>
      <c r="F66" t="s">
        <v>44</v>
      </c>
      <c r="G66" t="s">
        <v>45</v>
      </c>
      <c r="H66" t="s">
        <v>11</v>
      </c>
      <c r="J66" t="s">
        <v>13</v>
      </c>
      <c r="M66" t="s">
        <v>16</v>
      </c>
      <c r="R66" t="s">
        <v>95</v>
      </c>
      <c r="T66" t="s">
        <v>43</v>
      </c>
    </row>
    <row r="67" spans="1:20" x14ac:dyDescent="0.25">
      <c r="A67" t="s">
        <v>345</v>
      </c>
      <c r="B67" t="s">
        <v>30</v>
      </c>
      <c r="C67" t="s">
        <v>31</v>
      </c>
      <c r="D67" t="s">
        <v>32</v>
      </c>
      <c r="E67" t="s">
        <v>30</v>
      </c>
      <c r="F67" t="s">
        <v>25</v>
      </c>
      <c r="G67" t="s">
        <v>33</v>
      </c>
      <c r="H67" t="s">
        <v>11</v>
      </c>
      <c r="K67" t="s">
        <v>14</v>
      </c>
      <c r="M67" t="s">
        <v>16</v>
      </c>
      <c r="T67" t="s">
        <v>61</v>
      </c>
    </row>
    <row r="68" spans="1:20" x14ac:dyDescent="0.25">
      <c r="A68" t="s">
        <v>345</v>
      </c>
      <c r="B68" t="s">
        <v>30</v>
      </c>
      <c r="C68" t="s">
        <v>31</v>
      </c>
      <c r="D68" t="s">
        <v>32</v>
      </c>
      <c r="E68" t="s">
        <v>30</v>
      </c>
      <c r="F68" t="s">
        <v>44</v>
      </c>
      <c r="G68" t="s">
        <v>33</v>
      </c>
      <c r="P68" t="s">
        <v>19</v>
      </c>
      <c r="R68" t="s">
        <v>96</v>
      </c>
      <c r="S68" t="s">
        <v>97</v>
      </c>
      <c r="T68" t="s">
        <v>39</v>
      </c>
    </row>
    <row r="69" spans="1:20" x14ac:dyDescent="0.25">
      <c r="A69" t="s">
        <v>345</v>
      </c>
      <c r="B69" t="s">
        <v>30</v>
      </c>
      <c r="C69" t="s">
        <v>31</v>
      </c>
      <c r="D69" t="s">
        <v>32</v>
      </c>
      <c r="E69" t="s">
        <v>30</v>
      </c>
      <c r="F69" t="s">
        <v>25</v>
      </c>
      <c r="G69" t="s">
        <v>33</v>
      </c>
      <c r="P69" t="s">
        <v>19</v>
      </c>
      <c r="T69" t="s">
        <v>39</v>
      </c>
    </row>
    <row r="70" spans="1:20" x14ac:dyDescent="0.25">
      <c r="A70" t="s">
        <v>345</v>
      </c>
      <c r="B70" t="s">
        <v>30</v>
      </c>
      <c r="C70" t="s">
        <v>31</v>
      </c>
      <c r="D70" t="s">
        <v>24</v>
      </c>
      <c r="E70" t="s">
        <v>30</v>
      </c>
      <c r="F70" t="s">
        <v>25</v>
      </c>
      <c r="G70" t="s">
        <v>33</v>
      </c>
      <c r="P70" t="s">
        <v>19</v>
      </c>
      <c r="T70" t="s">
        <v>43</v>
      </c>
    </row>
    <row r="71" spans="1:20" x14ac:dyDescent="0.25">
      <c r="A71" t="s">
        <v>345</v>
      </c>
      <c r="B71" t="s">
        <v>46</v>
      </c>
      <c r="C71" t="s">
        <v>59</v>
      </c>
      <c r="D71" t="s">
        <v>24</v>
      </c>
      <c r="E71" t="s">
        <v>30</v>
      </c>
      <c r="F71" t="s">
        <v>25</v>
      </c>
      <c r="G71" t="s">
        <v>41</v>
      </c>
      <c r="H71" t="s">
        <v>11</v>
      </c>
      <c r="J71" t="s">
        <v>13</v>
      </c>
      <c r="K71" t="s">
        <v>14</v>
      </c>
      <c r="M71" t="s">
        <v>16</v>
      </c>
      <c r="R71" t="s">
        <v>98</v>
      </c>
      <c r="T71" t="s">
        <v>39</v>
      </c>
    </row>
    <row r="72" spans="1:20" x14ac:dyDescent="0.25">
      <c r="A72" t="s">
        <v>345</v>
      </c>
      <c r="B72" t="s">
        <v>30</v>
      </c>
      <c r="C72" t="s">
        <v>31</v>
      </c>
      <c r="D72" t="s">
        <v>24</v>
      </c>
      <c r="E72" t="s">
        <v>30</v>
      </c>
      <c r="F72" t="s">
        <v>25</v>
      </c>
      <c r="G72" t="s">
        <v>33</v>
      </c>
      <c r="N72" t="s">
        <v>17</v>
      </c>
      <c r="T72" t="s">
        <v>39</v>
      </c>
    </row>
    <row r="73" spans="1:20" x14ac:dyDescent="0.25">
      <c r="A73" t="s">
        <v>345</v>
      </c>
      <c r="B73" t="s">
        <v>30</v>
      </c>
      <c r="C73" t="s">
        <v>31</v>
      </c>
      <c r="D73" t="s">
        <v>24</v>
      </c>
      <c r="E73" t="s">
        <v>30</v>
      </c>
      <c r="F73" t="s">
        <v>25</v>
      </c>
      <c r="G73" t="s">
        <v>33</v>
      </c>
      <c r="K73" t="s">
        <v>14</v>
      </c>
      <c r="T73" t="s">
        <v>39</v>
      </c>
    </row>
    <row r="74" spans="1:20" x14ac:dyDescent="0.25">
      <c r="A74" t="s">
        <v>345</v>
      </c>
      <c r="B74" t="s">
        <v>30</v>
      </c>
      <c r="C74" t="s">
        <v>31</v>
      </c>
      <c r="D74" t="s">
        <v>62</v>
      </c>
      <c r="E74" t="s">
        <v>30</v>
      </c>
      <c r="F74" t="s">
        <v>25</v>
      </c>
      <c r="G74" t="s">
        <v>33</v>
      </c>
      <c r="K74" t="s">
        <v>14</v>
      </c>
      <c r="R74" t="s">
        <v>99</v>
      </c>
      <c r="T74" t="s">
        <v>39</v>
      </c>
    </row>
    <row r="75" spans="1:20" x14ac:dyDescent="0.25">
      <c r="A75" t="s">
        <v>345</v>
      </c>
      <c r="B75" t="s">
        <v>22</v>
      </c>
      <c r="C75" t="s">
        <v>23</v>
      </c>
      <c r="D75" t="s">
        <v>24</v>
      </c>
      <c r="E75" t="s">
        <v>46</v>
      </c>
      <c r="F75" t="s">
        <v>25</v>
      </c>
      <c r="G75" t="s">
        <v>36</v>
      </c>
      <c r="H75" t="s">
        <v>11</v>
      </c>
      <c r="K75" t="s">
        <v>14</v>
      </c>
      <c r="N75" t="s">
        <v>17</v>
      </c>
      <c r="R75" t="s">
        <v>100</v>
      </c>
      <c r="S75" t="s">
        <v>101</v>
      </c>
      <c r="T75" t="s">
        <v>29</v>
      </c>
    </row>
    <row r="76" spans="1:20" x14ac:dyDescent="0.25">
      <c r="A76" t="s">
        <v>345</v>
      </c>
      <c r="B76" t="s">
        <v>46</v>
      </c>
      <c r="C76" t="s">
        <v>40</v>
      </c>
      <c r="D76" t="s">
        <v>62</v>
      </c>
      <c r="E76" t="s">
        <v>46</v>
      </c>
      <c r="F76" t="s">
        <v>25</v>
      </c>
      <c r="G76" t="s">
        <v>26</v>
      </c>
      <c r="K76" t="s">
        <v>14</v>
      </c>
      <c r="M76" t="s">
        <v>16</v>
      </c>
    </row>
    <row r="77" spans="1:20" x14ac:dyDescent="0.25">
      <c r="A77" t="s">
        <v>345</v>
      </c>
      <c r="B77" t="s">
        <v>22</v>
      </c>
      <c r="C77" t="s">
        <v>45</v>
      </c>
      <c r="D77" t="s">
        <v>32</v>
      </c>
      <c r="E77" t="s">
        <v>30</v>
      </c>
      <c r="F77" t="s">
        <v>25</v>
      </c>
      <c r="G77" t="s">
        <v>26</v>
      </c>
      <c r="H77" t="s">
        <v>11</v>
      </c>
      <c r="I77" t="s">
        <v>12</v>
      </c>
      <c r="N77" t="s">
        <v>17</v>
      </c>
      <c r="S77" t="s">
        <v>102</v>
      </c>
      <c r="T77" t="s">
        <v>43</v>
      </c>
    </row>
    <row r="78" spans="1:20" x14ac:dyDescent="0.25">
      <c r="A78" t="s">
        <v>345</v>
      </c>
      <c r="B78" t="s">
        <v>30</v>
      </c>
      <c r="C78" t="s">
        <v>31</v>
      </c>
      <c r="D78" t="s">
        <v>24</v>
      </c>
      <c r="E78" t="s">
        <v>46</v>
      </c>
      <c r="F78" t="s">
        <v>25</v>
      </c>
      <c r="G78" t="s">
        <v>26</v>
      </c>
      <c r="I78" t="s">
        <v>12</v>
      </c>
      <c r="R78" t="s">
        <v>103</v>
      </c>
      <c r="T78" t="s">
        <v>39</v>
      </c>
    </row>
    <row r="79" spans="1:20" x14ac:dyDescent="0.25">
      <c r="A79" t="s">
        <v>345</v>
      </c>
      <c r="B79" t="s">
        <v>30</v>
      </c>
      <c r="C79" t="s">
        <v>59</v>
      </c>
      <c r="D79" t="s">
        <v>24</v>
      </c>
      <c r="E79" t="s">
        <v>30</v>
      </c>
      <c r="F79" t="s">
        <v>25</v>
      </c>
      <c r="G79" t="s">
        <v>26</v>
      </c>
      <c r="M79" t="s">
        <v>16</v>
      </c>
      <c r="R79" t="s">
        <v>104</v>
      </c>
      <c r="T79" t="s">
        <v>39</v>
      </c>
    </row>
    <row r="80" spans="1:20" x14ac:dyDescent="0.25">
      <c r="A80" t="s">
        <v>345</v>
      </c>
      <c r="B80" t="s">
        <v>30</v>
      </c>
      <c r="C80" t="s">
        <v>31</v>
      </c>
      <c r="D80" t="s">
        <v>32</v>
      </c>
      <c r="E80" t="s">
        <v>30</v>
      </c>
      <c r="F80" t="s">
        <v>25</v>
      </c>
      <c r="G80" t="s">
        <v>33</v>
      </c>
      <c r="P80" t="s">
        <v>19</v>
      </c>
      <c r="R80" t="s">
        <v>105</v>
      </c>
      <c r="S80" t="s">
        <v>106</v>
      </c>
      <c r="T80" t="s">
        <v>29</v>
      </c>
    </row>
    <row r="81" spans="1:20" x14ac:dyDescent="0.25">
      <c r="A81" t="s">
        <v>345</v>
      </c>
      <c r="B81" t="s">
        <v>30</v>
      </c>
      <c r="C81" t="s">
        <v>31</v>
      </c>
      <c r="D81" t="s">
        <v>32</v>
      </c>
      <c r="E81" t="s">
        <v>30</v>
      </c>
      <c r="F81" t="s">
        <v>25</v>
      </c>
      <c r="G81" t="s">
        <v>33</v>
      </c>
      <c r="P81" t="s">
        <v>19</v>
      </c>
      <c r="R81" t="s">
        <v>107</v>
      </c>
      <c r="T81" t="s">
        <v>43</v>
      </c>
    </row>
    <row r="82" spans="1:20" x14ac:dyDescent="0.25">
      <c r="A82" t="s">
        <v>345</v>
      </c>
      <c r="B82" t="s">
        <v>47</v>
      </c>
      <c r="C82" t="s">
        <v>31</v>
      </c>
      <c r="D82" t="s">
        <v>32</v>
      </c>
      <c r="E82" t="s">
        <v>30</v>
      </c>
      <c r="F82" t="s">
        <v>25</v>
      </c>
      <c r="G82" t="s">
        <v>41</v>
      </c>
      <c r="K82" t="s">
        <v>14</v>
      </c>
    </row>
    <row r="83" spans="1:20" x14ac:dyDescent="0.25">
      <c r="A83" t="s">
        <v>345</v>
      </c>
      <c r="B83" t="s">
        <v>30</v>
      </c>
      <c r="C83" t="s">
        <v>31</v>
      </c>
      <c r="D83" t="s">
        <v>24</v>
      </c>
      <c r="E83" t="s">
        <v>30</v>
      </c>
      <c r="F83" t="s">
        <v>25</v>
      </c>
      <c r="G83" t="s">
        <v>33</v>
      </c>
      <c r="P83" t="s">
        <v>19</v>
      </c>
      <c r="R83" t="s">
        <v>108</v>
      </c>
      <c r="S83" t="s">
        <v>109</v>
      </c>
      <c r="T83" t="s">
        <v>39</v>
      </c>
    </row>
    <row r="84" spans="1:20" x14ac:dyDescent="0.25">
      <c r="A84" t="s">
        <v>345</v>
      </c>
      <c r="B84" t="s">
        <v>30</v>
      </c>
      <c r="C84" t="s">
        <v>31</v>
      </c>
      <c r="D84" t="s">
        <v>24</v>
      </c>
      <c r="E84" t="s">
        <v>30</v>
      </c>
      <c r="F84" t="s">
        <v>25</v>
      </c>
      <c r="G84" t="s">
        <v>33</v>
      </c>
      <c r="P84" t="s">
        <v>19</v>
      </c>
      <c r="R84" t="s">
        <v>110</v>
      </c>
      <c r="S84" t="s">
        <v>111</v>
      </c>
      <c r="T84" t="s">
        <v>29</v>
      </c>
    </row>
    <row r="85" spans="1:20" x14ac:dyDescent="0.25">
      <c r="A85" t="s">
        <v>345</v>
      </c>
      <c r="B85" t="s">
        <v>22</v>
      </c>
      <c r="C85" t="s">
        <v>23</v>
      </c>
      <c r="D85" t="s">
        <v>24</v>
      </c>
      <c r="E85" t="s">
        <v>22</v>
      </c>
      <c r="F85" t="s">
        <v>25</v>
      </c>
      <c r="G85" t="s">
        <v>36</v>
      </c>
      <c r="O85" t="s">
        <v>18</v>
      </c>
      <c r="S85" t="s">
        <v>112</v>
      </c>
      <c r="T85" t="s">
        <v>39</v>
      </c>
    </row>
    <row r="86" spans="1:20" x14ac:dyDescent="0.25">
      <c r="A86" t="s">
        <v>345</v>
      </c>
      <c r="B86" t="s">
        <v>30</v>
      </c>
      <c r="C86" t="s">
        <v>31</v>
      </c>
      <c r="D86" t="s">
        <v>32</v>
      </c>
      <c r="E86" t="s">
        <v>30</v>
      </c>
      <c r="F86" t="s">
        <v>44</v>
      </c>
      <c r="G86" t="s">
        <v>26</v>
      </c>
      <c r="H86" t="s">
        <v>11</v>
      </c>
      <c r="K86" t="s">
        <v>14</v>
      </c>
      <c r="M86" t="s">
        <v>16</v>
      </c>
      <c r="T86" t="s">
        <v>29</v>
      </c>
    </row>
    <row r="87" spans="1:20" x14ac:dyDescent="0.25">
      <c r="A87" t="s">
        <v>345</v>
      </c>
      <c r="B87" t="s">
        <v>46</v>
      </c>
      <c r="C87" t="s">
        <v>31</v>
      </c>
      <c r="D87" t="s">
        <v>24</v>
      </c>
      <c r="E87" t="s">
        <v>46</v>
      </c>
      <c r="F87" t="s">
        <v>25</v>
      </c>
      <c r="G87" t="s">
        <v>36</v>
      </c>
      <c r="K87" t="s">
        <v>14</v>
      </c>
      <c r="L87" t="s">
        <v>15</v>
      </c>
      <c r="M87" t="s">
        <v>16</v>
      </c>
      <c r="N87" t="s">
        <v>17</v>
      </c>
      <c r="T87" t="s">
        <v>39</v>
      </c>
    </row>
    <row r="88" spans="1:20" x14ac:dyDescent="0.25">
      <c r="A88" t="s">
        <v>345</v>
      </c>
      <c r="B88" t="s">
        <v>22</v>
      </c>
      <c r="C88" t="s">
        <v>23</v>
      </c>
      <c r="D88" t="s">
        <v>24</v>
      </c>
      <c r="E88" t="s">
        <v>46</v>
      </c>
      <c r="F88" t="s">
        <v>25</v>
      </c>
      <c r="G88" t="s">
        <v>36</v>
      </c>
      <c r="H88" t="s">
        <v>11</v>
      </c>
      <c r="J88" t="s">
        <v>13</v>
      </c>
      <c r="K88" t="s">
        <v>14</v>
      </c>
      <c r="T88" t="s">
        <v>39</v>
      </c>
    </row>
    <row r="89" spans="1:20" x14ac:dyDescent="0.25">
      <c r="A89" t="s">
        <v>345</v>
      </c>
      <c r="B89" t="s">
        <v>46</v>
      </c>
      <c r="C89" t="s">
        <v>59</v>
      </c>
      <c r="D89" t="s">
        <v>24</v>
      </c>
      <c r="E89" t="s">
        <v>46</v>
      </c>
      <c r="F89" t="s">
        <v>25</v>
      </c>
      <c r="G89" t="s">
        <v>45</v>
      </c>
      <c r="H89" t="s">
        <v>11</v>
      </c>
      <c r="M89" t="s">
        <v>16</v>
      </c>
      <c r="T89" t="s">
        <v>39</v>
      </c>
    </row>
    <row r="90" spans="1:20" x14ac:dyDescent="0.25">
      <c r="A90" t="s">
        <v>345</v>
      </c>
      <c r="B90" t="s">
        <v>22</v>
      </c>
      <c r="C90" t="s">
        <v>40</v>
      </c>
      <c r="D90" t="s">
        <v>32</v>
      </c>
      <c r="E90" t="s">
        <v>30</v>
      </c>
      <c r="F90" t="s">
        <v>25</v>
      </c>
      <c r="G90" t="s">
        <v>26</v>
      </c>
      <c r="H90" t="s">
        <v>11</v>
      </c>
      <c r="K90" t="s">
        <v>14</v>
      </c>
      <c r="M90" t="s">
        <v>16</v>
      </c>
      <c r="T90" t="s">
        <v>39</v>
      </c>
    </row>
    <row r="91" spans="1:20" x14ac:dyDescent="0.25">
      <c r="A91" t="s">
        <v>345</v>
      </c>
      <c r="B91" t="s">
        <v>46</v>
      </c>
      <c r="C91" t="s">
        <v>59</v>
      </c>
      <c r="D91" t="s">
        <v>24</v>
      </c>
      <c r="E91" t="s">
        <v>22</v>
      </c>
      <c r="F91" t="s">
        <v>25</v>
      </c>
      <c r="G91" t="s">
        <v>26</v>
      </c>
      <c r="H91" t="s">
        <v>11</v>
      </c>
      <c r="J91" t="s">
        <v>13</v>
      </c>
      <c r="N91" t="s">
        <v>17</v>
      </c>
      <c r="T91" t="s">
        <v>39</v>
      </c>
    </row>
    <row r="92" spans="1:20" x14ac:dyDescent="0.25">
      <c r="A92" t="s">
        <v>345</v>
      </c>
      <c r="B92" t="s">
        <v>30</v>
      </c>
      <c r="C92" t="s">
        <v>31</v>
      </c>
      <c r="D92" t="s">
        <v>32</v>
      </c>
      <c r="E92" t="s">
        <v>30</v>
      </c>
      <c r="F92" t="s">
        <v>25</v>
      </c>
      <c r="G92" t="s">
        <v>33</v>
      </c>
      <c r="P92" t="s">
        <v>19</v>
      </c>
      <c r="T92" t="s">
        <v>39</v>
      </c>
    </row>
    <row r="93" spans="1:20" x14ac:dyDescent="0.25">
      <c r="A93" t="s">
        <v>345</v>
      </c>
      <c r="B93" t="s">
        <v>46</v>
      </c>
      <c r="C93" t="s">
        <v>40</v>
      </c>
      <c r="D93" t="s">
        <v>24</v>
      </c>
      <c r="E93" t="s">
        <v>46</v>
      </c>
      <c r="F93" t="s">
        <v>25</v>
      </c>
      <c r="G93" t="s">
        <v>26</v>
      </c>
      <c r="K93" t="s">
        <v>14</v>
      </c>
      <c r="L93" t="s">
        <v>15</v>
      </c>
      <c r="T93" t="s">
        <v>43</v>
      </c>
    </row>
    <row r="94" spans="1:20" x14ac:dyDescent="0.25">
      <c r="A94" t="s">
        <v>345</v>
      </c>
      <c r="B94" t="s">
        <v>30</v>
      </c>
      <c r="C94" t="s">
        <v>113</v>
      </c>
      <c r="D94" t="s">
        <v>32</v>
      </c>
      <c r="E94" t="s">
        <v>30</v>
      </c>
      <c r="F94" t="s">
        <v>25</v>
      </c>
      <c r="G94" t="s">
        <v>41</v>
      </c>
      <c r="K94" t="s">
        <v>14</v>
      </c>
      <c r="P94" t="s">
        <v>19</v>
      </c>
      <c r="S94" t="s">
        <v>114</v>
      </c>
      <c r="T94" t="s">
        <v>39</v>
      </c>
    </row>
    <row r="95" spans="1:20" x14ac:dyDescent="0.25">
      <c r="A95" t="s">
        <v>345</v>
      </c>
      <c r="B95" t="s">
        <v>22</v>
      </c>
      <c r="C95" t="s">
        <v>23</v>
      </c>
      <c r="D95" t="s">
        <v>24</v>
      </c>
      <c r="E95" t="s">
        <v>46</v>
      </c>
      <c r="F95" t="s">
        <v>25</v>
      </c>
      <c r="G95" t="s">
        <v>36</v>
      </c>
      <c r="I95" t="s">
        <v>12</v>
      </c>
      <c r="J95" t="s">
        <v>13</v>
      </c>
      <c r="N95" t="s">
        <v>17</v>
      </c>
      <c r="R95" t="s">
        <v>115</v>
      </c>
      <c r="T95" t="s">
        <v>39</v>
      </c>
    </row>
    <row r="96" spans="1:20" x14ac:dyDescent="0.25">
      <c r="A96" t="s">
        <v>345</v>
      </c>
      <c r="B96" t="s">
        <v>30</v>
      </c>
      <c r="C96" t="s">
        <v>31</v>
      </c>
      <c r="D96" t="s">
        <v>32</v>
      </c>
      <c r="E96" t="s">
        <v>30</v>
      </c>
      <c r="F96" t="s">
        <v>25</v>
      </c>
      <c r="G96" t="s">
        <v>33</v>
      </c>
      <c r="H96" t="s">
        <v>11</v>
      </c>
      <c r="K96" t="s">
        <v>14</v>
      </c>
      <c r="M96" t="s">
        <v>16</v>
      </c>
      <c r="R96" t="s">
        <v>116</v>
      </c>
      <c r="T96" t="s">
        <v>43</v>
      </c>
    </row>
    <row r="97" spans="1:20" x14ac:dyDescent="0.25">
      <c r="A97" t="s">
        <v>345</v>
      </c>
      <c r="B97" t="s">
        <v>30</v>
      </c>
      <c r="C97" t="s">
        <v>31</v>
      </c>
      <c r="D97" t="s">
        <v>32</v>
      </c>
      <c r="E97" t="s">
        <v>46</v>
      </c>
      <c r="F97" t="s">
        <v>25</v>
      </c>
      <c r="G97" t="s">
        <v>33</v>
      </c>
      <c r="Q97" t="s">
        <v>20</v>
      </c>
      <c r="T97" t="s">
        <v>43</v>
      </c>
    </row>
    <row r="98" spans="1:20" x14ac:dyDescent="0.25">
      <c r="A98" t="s">
        <v>345</v>
      </c>
      <c r="B98" t="s">
        <v>46</v>
      </c>
      <c r="C98" t="s">
        <v>45</v>
      </c>
      <c r="D98" t="s">
        <v>62</v>
      </c>
      <c r="E98" t="s">
        <v>45</v>
      </c>
      <c r="F98" t="s">
        <v>25</v>
      </c>
      <c r="G98" t="s">
        <v>45</v>
      </c>
      <c r="K98" t="s">
        <v>14</v>
      </c>
      <c r="M98" t="s">
        <v>16</v>
      </c>
      <c r="O98" t="s">
        <v>18</v>
      </c>
      <c r="T98" t="s">
        <v>39</v>
      </c>
    </row>
    <row r="99" spans="1:20" x14ac:dyDescent="0.25">
      <c r="A99" t="s">
        <v>345</v>
      </c>
      <c r="B99" t="s">
        <v>30</v>
      </c>
      <c r="C99" t="s">
        <v>31</v>
      </c>
      <c r="D99" t="s">
        <v>32</v>
      </c>
      <c r="E99" t="s">
        <v>30</v>
      </c>
      <c r="F99" t="s">
        <v>25</v>
      </c>
      <c r="G99" t="s">
        <v>33</v>
      </c>
      <c r="P99" t="s">
        <v>19</v>
      </c>
      <c r="R99" t="s">
        <v>117</v>
      </c>
      <c r="S99" t="s">
        <v>118</v>
      </c>
      <c r="T99" t="s">
        <v>29</v>
      </c>
    </row>
    <row r="100" spans="1:20" x14ac:dyDescent="0.25">
      <c r="A100" t="s">
        <v>345</v>
      </c>
      <c r="B100" t="s">
        <v>30</v>
      </c>
      <c r="C100" t="s">
        <v>31</v>
      </c>
      <c r="D100" t="s">
        <v>32</v>
      </c>
      <c r="E100" t="s">
        <v>30</v>
      </c>
      <c r="F100" t="s">
        <v>25</v>
      </c>
      <c r="G100" t="s">
        <v>33</v>
      </c>
      <c r="P100" t="s">
        <v>19</v>
      </c>
      <c r="R100" t="s">
        <v>119</v>
      </c>
      <c r="S100" t="s">
        <v>120</v>
      </c>
      <c r="T100" t="s">
        <v>29</v>
      </c>
    </row>
    <row r="101" spans="1:20" x14ac:dyDescent="0.25">
      <c r="A101" t="s">
        <v>345</v>
      </c>
      <c r="B101" t="s">
        <v>30</v>
      </c>
      <c r="C101" t="s">
        <v>31</v>
      </c>
      <c r="D101" t="s">
        <v>32</v>
      </c>
      <c r="E101" t="s">
        <v>30</v>
      </c>
      <c r="F101" t="s">
        <v>53</v>
      </c>
      <c r="G101" t="s">
        <v>33</v>
      </c>
      <c r="P101" t="s">
        <v>19</v>
      </c>
      <c r="T101" t="s">
        <v>61</v>
      </c>
    </row>
    <row r="102" spans="1:20" x14ac:dyDescent="0.25">
      <c r="A102" t="s">
        <v>345</v>
      </c>
      <c r="B102" t="s">
        <v>30</v>
      </c>
      <c r="C102" t="s">
        <v>31</v>
      </c>
      <c r="D102" t="s">
        <v>32</v>
      </c>
      <c r="E102" t="s">
        <v>30</v>
      </c>
      <c r="F102" t="s">
        <v>44</v>
      </c>
      <c r="G102" t="s">
        <v>33</v>
      </c>
      <c r="P102" t="s">
        <v>19</v>
      </c>
      <c r="T102" t="s">
        <v>43</v>
      </c>
    </row>
    <row r="103" spans="1:20" x14ac:dyDescent="0.25">
      <c r="A103" t="s">
        <v>345</v>
      </c>
      <c r="B103" t="s">
        <v>30</v>
      </c>
      <c r="C103" t="s">
        <v>23</v>
      </c>
      <c r="D103" t="s">
        <v>32</v>
      </c>
      <c r="E103" t="s">
        <v>30</v>
      </c>
      <c r="F103" t="s">
        <v>44</v>
      </c>
      <c r="G103" t="s">
        <v>33</v>
      </c>
      <c r="P103" t="s">
        <v>19</v>
      </c>
      <c r="T103" t="s">
        <v>43</v>
      </c>
    </row>
    <row r="104" spans="1:20" x14ac:dyDescent="0.25">
      <c r="A104" t="s">
        <v>345</v>
      </c>
      <c r="B104" t="s">
        <v>30</v>
      </c>
      <c r="C104" t="s">
        <v>23</v>
      </c>
      <c r="D104" t="s">
        <v>32</v>
      </c>
      <c r="E104" t="s">
        <v>30</v>
      </c>
      <c r="F104" t="s">
        <v>44</v>
      </c>
      <c r="G104" t="s">
        <v>33</v>
      </c>
      <c r="P104" t="s">
        <v>19</v>
      </c>
      <c r="R104" t="s">
        <v>121</v>
      </c>
      <c r="S104" t="s">
        <v>122</v>
      </c>
      <c r="T104" t="s">
        <v>61</v>
      </c>
    </row>
    <row r="105" spans="1:20" x14ac:dyDescent="0.25">
      <c r="A105" t="s">
        <v>345</v>
      </c>
      <c r="B105" t="s">
        <v>22</v>
      </c>
      <c r="C105" t="s">
        <v>40</v>
      </c>
      <c r="D105" t="s">
        <v>24</v>
      </c>
      <c r="E105" t="s">
        <v>30</v>
      </c>
      <c r="F105" t="s">
        <v>25</v>
      </c>
      <c r="G105" t="s">
        <v>26</v>
      </c>
      <c r="K105" t="s">
        <v>14</v>
      </c>
      <c r="L105" t="s">
        <v>15</v>
      </c>
      <c r="M105" t="s">
        <v>16</v>
      </c>
      <c r="T105" t="s">
        <v>61</v>
      </c>
    </row>
    <row r="106" spans="1:20" x14ac:dyDescent="0.25">
      <c r="A106" t="s">
        <v>345</v>
      </c>
      <c r="B106" t="s">
        <v>30</v>
      </c>
      <c r="C106" t="s">
        <v>31</v>
      </c>
      <c r="D106" t="s">
        <v>32</v>
      </c>
      <c r="E106" t="s">
        <v>30</v>
      </c>
      <c r="F106" t="s">
        <v>53</v>
      </c>
      <c r="G106" t="s">
        <v>33</v>
      </c>
      <c r="P106" t="s">
        <v>19</v>
      </c>
      <c r="R106" t="s">
        <v>123</v>
      </c>
      <c r="S106" t="s">
        <v>124</v>
      </c>
      <c r="T106" t="s">
        <v>43</v>
      </c>
    </row>
    <row r="107" spans="1:20" x14ac:dyDescent="0.25">
      <c r="A107" t="s">
        <v>345</v>
      </c>
      <c r="B107" t="s">
        <v>30</v>
      </c>
      <c r="C107" t="s">
        <v>31</v>
      </c>
      <c r="D107" t="s">
        <v>32</v>
      </c>
      <c r="E107" t="s">
        <v>30</v>
      </c>
      <c r="F107" t="s">
        <v>25</v>
      </c>
      <c r="G107" t="s">
        <v>33</v>
      </c>
      <c r="P107" t="s">
        <v>19</v>
      </c>
      <c r="S107" t="s">
        <v>125</v>
      </c>
      <c r="T107" t="s">
        <v>39</v>
      </c>
    </row>
    <row r="108" spans="1:20" x14ac:dyDescent="0.25">
      <c r="A108" t="s">
        <v>345</v>
      </c>
      <c r="B108" t="s">
        <v>30</v>
      </c>
      <c r="C108" t="s">
        <v>31</v>
      </c>
      <c r="D108" t="s">
        <v>32</v>
      </c>
      <c r="E108" t="s">
        <v>30</v>
      </c>
      <c r="F108" t="s">
        <v>25</v>
      </c>
      <c r="G108" t="s">
        <v>33</v>
      </c>
      <c r="P108" t="s">
        <v>19</v>
      </c>
      <c r="R108" t="s">
        <v>126</v>
      </c>
      <c r="T108" t="s">
        <v>43</v>
      </c>
    </row>
    <row r="109" spans="1:20" x14ac:dyDescent="0.25">
      <c r="A109" t="s">
        <v>345</v>
      </c>
      <c r="B109" t="s">
        <v>30</v>
      </c>
      <c r="C109" t="s">
        <v>31</v>
      </c>
      <c r="D109" t="s">
        <v>32</v>
      </c>
      <c r="E109" t="s">
        <v>30</v>
      </c>
      <c r="F109" t="s">
        <v>25</v>
      </c>
      <c r="G109" t="s">
        <v>33</v>
      </c>
      <c r="P109" t="s">
        <v>19</v>
      </c>
      <c r="R109" t="s">
        <v>127</v>
      </c>
      <c r="S109" t="s">
        <v>128</v>
      </c>
      <c r="T109" t="s">
        <v>43</v>
      </c>
    </row>
    <row r="110" spans="1:20" x14ac:dyDescent="0.25">
      <c r="A110" t="s">
        <v>345</v>
      </c>
      <c r="B110" t="s">
        <v>30</v>
      </c>
      <c r="C110" t="s">
        <v>31</v>
      </c>
      <c r="D110" t="s">
        <v>32</v>
      </c>
      <c r="E110" t="s">
        <v>30</v>
      </c>
      <c r="F110" t="s">
        <v>25</v>
      </c>
      <c r="G110" t="s">
        <v>33</v>
      </c>
      <c r="P110" t="s">
        <v>19</v>
      </c>
      <c r="R110" t="s">
        <v>129</v>
      </c>
      <c r="S110" t="s">
        <v>130</v>
      </c>
      <c r="T110" t="s">
        <v>43</v>
      </c>
    </row>
    <row r="111" spans="1:20" x14ac:dyDescent="0.25">
      <c r="A111" t="s">
        <v>345</v>
      </c>
      <c r="B111" t="s">
        <v>45</v>
      </c>
      <c r="C111" t="s">
        <v>31</v>
      </c>
      <c r="D111" t="s">
        <v>24</v>
      </c>
      <c r="E111" t="s">
        <v>30</v>
      </c>
      <c r="F111" t="s">
        <v>25</v>
      </c>
      <c r="G111" t="s">
        <v>33</v>
      </c>
      <c r="H111" t="s">
        <v>11</v>
      </c>
      <c r="J111" t="s">
        <v>13</v>
      </c>
      <c r="K111" t="s">
        <v>14</v>
      </c>
      <c r="R111" t="s">
        <v>131</v>
      </c>
      <c r="T111" t="s">
        <v>43</v>
      </c>
    </row>
    <row r="112" spans="1:20" x14ac:dyDescent="0.25">
      <c r="A112" t="s">
        <v>345</v>
      </c>
      <c r="B112" t="s">
        <v>30</v>
      </c>
      <c r="C112" t="s">
        <v>59</v>
      </c>
      <c r="D112" t="s">
        <v>32</v>
      </c>
      <c r="E112" t="s">
        <v>30</v>
      </c>
      <c r="F112" t="s">
        <v>25</v>
      </c>
      <c r="G112" t="s">
        <v>33</v>
      </c>
      <c r="P112" t="s">
        <v>19</v>
      </c>
      <c r="R112" t="s">
        <v>132</v>
      </c>
      <c r="T112" t="s">
        <v>29</v>
      </c>
    </row>
    <row r="113" spans="1:20" x14ac:dyDescent="0.25">
      <c r="A113" t="s">
        <v>345</v>
      </c>
      <c r="B113" t="s">
        <v>30</v>
      </c>
      <c r="C113" t="s">
        <v>31</v>
      </c>
      <c r="D113" t="s">
        <v>32</v>
      </c>
      <c r="E113" t="s">
        <v>30</v>
      </c>
      <c r="F113" t="s">
        <v>25</v>
      </c>
      <c r="G113" t="s">
        <v>33</v>
      </c>
      <c r="P113" t="s">
        <v>19</v>
      </c>
      <c r="T113" t="s">
        <v>39</v>
      </c>
    </row>
    <row r="114" spans="1:20" x14ac:dyDescent="0.25">
      <c r="A114" t="s">
        <v>345</v>
      </c>
      <c r="B114" t="s">
        <v>45</v>
      </c>
      <c r="C114" t="s">
        <v>31</v>
      </c>
      <c r="D114" t="s">
        <v>24</v>
      </c>
      <c r="E114" t="s">
        <v>22</v>
      </c>
      <c r="F114" t="s">
        <v>25</v>
      </c>
      <c r="G114" t="s">
        <v>26</v>
      </c>
      <c r="H114" t="s">
        <v>11</v>
      </c>
      <c r="L114" t="s">
        <v>15</v>
      </c>
      <c r="M114" t="s">
        <v>16</v>
      </c>
      <c r="T114" t="s">
        <v>43</v>
      </c>
    </row>
    <row r="115" spans="1:20" x14ac:dyDescent="0.25">
      <c r="A115" t="s">
        <v>345</v>
      </c>
      <c r="B115" t="s">
        <v>30</v>
      </c>
      <c r="C115" t="s">
        <v>31</v>
      </c>
      <c r="D115" t="s">
        <v>32</v>
      </c>
      <c r="E115" t="s">
        <v>30</v>
      </c>
      <c r="F115" t="s">
        <v>25</v>
      </c>
      <c r="G115" t="s">
        <v>33</v>
      </c>
      <c r="P115" t="s">
        <v>19</v>
      </c>
      <c r="R115" t="s">
        <v>133</v>
      </c>
      <c r="S115" t="s">
        <v>134</v>
      </c>
      <c r="T115" t="s">
        <v>43</v>
      </c>
    </row>
    <row r="116" spans="1:20" x14ac:dyDescent="0.25">
      <c r="A116" t="s">
        <v>345</v>
      </c>
      <c r="B116" t="s">
        <v>54</v>
      </c>
      <c r="C116" t="s">
        <v>45</v>
      </c>
      <c r="D116" t="s">
        <v>24</v>
      </c>
      <c r="E116" t="s">
        <v>30</v>
      </c>
      <c r="F116" t="s">
        <v>25</v>
      </c>
      <c r="G116" t="s">
        <v>26</v>
      </c>
      <c r="K116" t="s">
        <v>14</v>
      </c>
      <c r="L116" t="s">
        <v>15</v>
      </c>
      <c r="T116" t="s">
        <v>61</v>
      </c>
    </row>
    <row r="117" spans="1:20" x14ac:dyDescent="0.25">
      <c r="A117" t="s">
        <v>345</v>
      </c>
      <c r="B117" t="s">
        <v>22</v>
      </c>
      <c r="C117" t="s">
        <v>23</v>
      </c>
      <c r="D117" t="s">
        <v>24</v>
      </c>
      <c r="E117" t="s">
        <v>47</v>
      </c>
      <c r="F117" t="s">
        <v>25</v>
      </c>
      <c r="G117" t="s">
        <v>36</v>
      </c>
      <c r="K117" t="s">
        <v>14</v>
      </c>
      <c r="L117" t="s">
        <v>15</v>
      </c>
      <c r="M117" t="s">
        <v>16</v>
      </c>
      <c r="S117" t="s">
        <v>135</v>
      </c>
      <c r="T117" t="s">
        <v>29</v>
      </c>
    </row>
    <row r="118" spans="1:20" x14ac:dyDescent="0.25">
      <c r="A118" t="s">
        <v>345</v>
      </c>
      <c r="B118" t="s">
        <v>30</v>
      </c>
      <c r="C118" t="s">
        <v>31</v>
      </c>
      <c r="D118" t="s">
        <v>32</v>
      </c>
      <c r="E118" t="s">
        <v>30</v>
      </c>
      <c r="F118" t="s">
        <v>25</v>
      </c>
      <c r="G118" t="s">
        <v>33</v>
      </c>
      <c r="P118" t="s">
        <v>19</v>
      </c>
      <c r="R118" t="s">
        <v>136</v>
      </c>
      <c r="T118" t="s">
        <v>61</v>
      </c>
    </row>
    <row r="119" spans="1:20" x14ac:dyDescent="0.25">
      <c r="A119" t="s">
        <v>345</v>
      </c>
      <c r="B119" t="s">
        <v>30</v>
      </c>
      <c r="C119" t="s">
        <v>31</v>
      </c>
      <c r="D119" t="s">
        <v>24</v>
      </c>
      <c r="E119" t="s">
        <v>30</v>
      </c>
      <c r="F119" t="s">
        <v>25</v>
      </c>
      <c r="G119" t="s">
        <v>33</v>
      </c>
      <c r="T119" t="s">
        <v>39</v>
      </c>
    </row>
    <row r="120" spans="1:20" x14ac:dyDescent="0.25">
      <c r="A120" t="s">
        <v>345</v>
      </c>
      <c r="B120" t="s">
        <v>30</v>
      </c>
      <c r="C120" t="s">
        <v>31</v>
      </c>
      <c r="D120" t="s">
        <v>32</v>
      </c>
      <c r="E120" t="s">
        <v>30</v>
      </c>
      <c r="F120" t="s">
        <v>25</v>
      </c>
      <c r="G120" t="s">
        <v>33</v>
      </c>
      <c r="P120" t="s">
        <v>19</v>
      </c>
      <c r="T120" t="s">
        <v>39</v>
      </c>
    </row>
    <row r="121" spans="1:20" x14ac:dyDescent="0.25">
      <c r="A121" t="s">
        <v>345</v>
      </c>
      <c r="B121" t="s">
        <v>30</v>
      </c>
      <c r="C121" t="s">
        <v>31</v>
      </c>
      <c r="D121" t="s">
        <v>24</v>
      </c>
      <c r="E121" t="s">
        <v>30</v>
      </c>
      <c r="F121" t="s">
        <v>25</v>
      </c>
      <c r="G121" t="s">
        <v>33</v>
      </c>
      <c r="K121" t="s">
        <v>14</v>
      </c>
      <c r="T121" t="s">
        <v>43</v>
      </c>
    </row>
    <row r="122" spans="1:20" x14ac:dyDescent="0.25">
      <c r="A122" t="s">
        <v>345</v>
      </c>
      <c r="B122" t="s">
        <v>30</v>
      </c>
      <c r="C122" t="s">
        <v>31</v>
      </c>
      <c r="D122" t="s">
        <v>32</v>
      </c>
      <c r="E122" t="s">
        <v>30</v>
      </c>
      <c r="F122" t="s">
        <v>44</v>
      </c>
      <c r="G122" t="s">
        <v>33</v>
      </c>
      <c r="P122" t="s">
        <v>19</v>
      </c>
      <c r="T122" t="s">
        <v>43</v>
      </c>
    </row>
    <row r="123" spans="1:20" x14ac:dyDescent="0.25">
      <c r="A123" t="s">
        <v>345</v>
      </c>
      <c r="B123" t="s">
        <v>22</v>
      </c>
      <c r="C123" t="s">
        <v>23</v>
      </c>
      <c r="D123" t="s">
        <v>62</v>
      </c>
      <c r="E123" t="s">
        <v>22</v>
      </c>
      <c r="F123" t="s">
        <v>25</v>
      </c>
      <c r="G123" t="s">
        <v>36</v>
      </c>
      <c r="H123" t="s">
        <v>11</v>
      </c>
      <c r="M123" t="s">
        <v>16</v>
      </c>
      <c r="O123" t="s">
        <v>18</v>
      </c>
      <c r="R123" t="s">
        <v>137</v>
      </c>
      <c r="S123" t="s">
        <v>138</v>
      </c>
      <c r="T123" t="s">
        <v>39</v>
      </c>
    </row>
    <row r="124" spans="1:20" x14ac:dyDescent="0.25">
      <c r="A124" t="s">
        <v>345</v>
      </c>
      <c r="B124" t="s">
        <v>30</v>
      </c>
      <c r="C124" t="s">
        <v>31</v>
      </c>
      <c r="D124" t="s">
        <v>32</v>
      </c>
      <c r="E124" t="s">
        <v>47</v>
      </c>
      <c r="F124" t="s">
        <v>25</v>
      </c>
      <c r="G124" t="s">
        <v>33</v>
      </c>
      <c r="P124" t="s">
        <v>19</v>
      </c>
      <c r="T124" t="s">
        <v>61</v>
      </c>
    </row>
    <row r="125" spans="1:20" x14ac:dyDescent="0.25">
      <c r="A125" t="s">
        <v>345</v>
      </c>
      <c r="B125" t="s">
        <v>30</v>
      </c>
      <c r="C125" t="s">
        <v>31</v>
      </c>
      <c r="D125" t="s">
        <v>32</v>
      </c>
      <c r="E125" t="s">
        <v>30</v>
      </c>
      <c r="F125" t="s">
        <v>25</v>
      </c>
      <c r="G125" t="s">
        <v>33</v>
      </c>
      <c r="P125" t="s">
        <v>19</v>
      </c>
    </row>
    <row r="126" spans="1:20" x14ac:dyDescent="0.25">
      <c r="A126" t="s">
        <v>345</v>
      </c>
      <c r="B126" t="s">
        <v>30</v>
      </c>
      <c r="C126" t="s">
        <v>31</v>
      </c>
      <c r="D126" t="s">
        <v>32</v>
      </c>
      <c r="E126" t="s">
        <v>30</v>
      </c>
      <c r="F126" t="s">
        <v>44</v>
      </c>
      <c r="G126" t="s">
        <v>33</v>
      </c>
      <c r="P126" t="s">
        <v>19</v>
      </c>
      <c r="R126" t="s">
        <v>139</v>
      </c>
      <c r="S126" t="s">
        <v>140</v>
      </c>
      <c r="T126" t="s">
        <v>29</v>
      </c>
    </row>
    <row r="127" spans="1:20" x14ac:dyDescent="0.25">
      <c r="A127" t="s">
        <v>345</v>
      </c>
      <c r="B127" t="s">
        <v>46</v>
      </c>
      <c r="C127" t="s">
        <v>59</v>
      </c>
      <c r="D127" t="s">
        <v>24</v>
      </c>
      <c r="E127" t="s">
        <v>30</v>
      </c>
      <c r="F127" t="s">
        <v>44</v>
      </c>
      <c r="G127" t="s">
        <v>26</v>
      </c>
      <c r="H127" t="s">
        <v>11</v>
      </c>
      <c r="L127" t="s">
        <v>15</v>
      </c>
      <c r="N127" t="s">
        <v>17</v>
      </c>
      <c r="R127" t="s">
        <v>141</v>
      </c>
      <c r="T127" t="s">
        <v>39</v>
      </c>
    </row>
    <row r="128" spans="1:20" x14ac:dyDescent="0.25">
      <c r="A128" t="s">
        <v>345</v>
      </c>
      <c r="B128" t="s">
        <v>22</v>
      </c>
      <c r="C128" t="s">
        <v>45</v>
      </c>
      <c r="D128" t="s">
        <v>24</v>
      </c>
      <c r="E128" t="s">
        <v>22</v>
      </c>
      <c r="F128" t="s">
        <v>25</v>
      </c>
      <c r="G128" t="s">
        <v>36</v>
      </c>
      <c r="K128" t="s">
        <v>14</v>
      </c>
      <c r="M128" t="s">
        <v>16</v>
      </c>
      <c r="T128" t="s">
        <v>39</v>
      </c>
    </row>
    <row r="129" spans="1:20" x14ac:dyDescent="0.25">
      <c r="A129" t="s">
        <v>345</v>
      </c>
      <c r="B129" t="s">
        <v>30</v>
      </c>
      <c r="C129" t="s">
        <v>31</v>
      </c>
      <c r="D129" t="s">
        <v>32</v>
      </c>
      <c r="E129" t="s">
        <v>30</v>
      </c>
      <c r="F129" t="s">
        <v>25</v>
      </c>
      <c r="G129" t="s">
        <v>33</v>
      </c>
      <c r="H129" t="s">
        <v>11</v>
      </c>
      <c r="K129" t="s">
        <v>14</v>
      </c>
      <c r="R129" t="s">
        <v>142</v>
      </c>
    </row>
    <row r="130" spans="1:20" x14ac:dyDescent="0.25">
      <c r="A130" t="s">
        <v>345</v>
      </c>
      <c r="B130" t="s">
        <v>30</v>
      </c>
      <c r="C130" t="s">
        <v>31</v>
      </c>
      <c r="D130" t="s">
        <v>32</v>
      </c>
      <c r="E130" t="s">
        <v>30</v>
      </c>
      <c r="F130" t="s">
        <v>25</v>
      </c>
      <c r="G130" t="s">
        <v>33</v>
      </c>
      <c r="H130" t="s">
        <v>11</v>
      </c>
      <c r="K130" t="s">
        <v>14</v>
      </c>
      <c r="N130" t="s">
        <v>17</v>
      </c>
      <c r="T130" t="s">
        <v>39</v>
      </c>
    </row>
    <row r="131" spans="1:20" x14ac:dyDescent="0.25">
      <c r="A131" t="s">
        <v>345</v>
      </c>
      <c r="B131" t="s">
        <v>30</v>
      </c>
      <c r="C131" t="s">
        <v>31</v>
      </c>
      <c r="D131" t="s">
        <v>32</v>
      </c>
      <c r="E131" t="s">
        <v>30</v>
      </c>
      <c r="F131" t="s">
        <v>25</v>
      </c>
      <c r="G131" t="s">
        <v>33</v>
      </c>
      <c r="P131" t="s">
        <v>19</v>
      </c>
      <c r="T131" t="s">
        <v>29</v>
      </c>
    </row>
    <row r="132" spans="1:20" x14ac:dyDescent="0.25">
      <c r="A132" t="s">
        <v>345</v>
      </c>
      <c r="B132" t="s">
        <v>30</v>
      </c>
      <c r="C132" t="s">
        <v>31</v>
      </c>
      <c r="D132" t="s">
        <v>32</v>
      </c>
      <c r="E132" t="s">
        <v>30</v>
      </c>
      <c r="F132" t="s">
        <v>25</v>
      </c>
      <c r="G132" t="s">
        <v>33</v>
      </c>
      <c r="P132" t="s">
        <v>19</v>
      </c>
      <c r="R132" t="s">
        <v>143</v>
      </c>
      <c r="S132" t="s">
        <v>144</v>
      </c>
      <c r="T132" t="s">
        <v>43</v>
      </c>
    </row>
    <row r="133" spans="1:20" x14ac:dyDescent="0.25">
      <c r="A133" t="s">
        <v>345</v>
      </c>
      <c r="B133" t="s">
        <v>30</v>
      </c>
      <c r="C133" t="s">
        <v>31</v>
      </c>
      <c r="D133" t="s">
        <v>32</v>
      </c>
      <c r="E133" t="s">
        <v>30</v>
      </c>
      <c r="F133" t="s">
        <v>44</v>
      </c>
      <c r="G133" t="s">
        <v>33</v>
      </c>
      <c r="P133" t="s">
        <v>19</v>
      </c>
      <c r="R133" t="s">
        <v>145</v>
      </c>
      <c r="S133" t="s">
        <v>146</v>
      </c>
      <c r="T133" t="s">
        <v>43</v>
      </c>
    </row>
    <row r="134" spans="1:20" x14ac:dyDescent="0.25">
      <c r="A134" t="s">
        <v>345</v>
      </c>
      <c r="B134" t="s">
        <v>54</v>
      </c>
      <c r="C134" t="s">
        <v>23</v>
      </c>
      <c r="D134" t="s">
        <v>24</v>
      </c>
      <c r="E134" t="s">
        <v>45</v>
      </c>
      <c r="F134" t="s">
        <v>25</v>
      </c>
      <c r="G134" t="s">
        <v>36</v>
      </c>
      <c r="H134" t="s">
        <v>11</v>
      </c>
      <c r="J134" t="s">
        <v>13</v>
      </c>
      <c r="M134" t="s">
        <v>16</v>
      </c>
      <c r="T134" t="s">
        <v>39</v>
      </c>
    </row>
    <row r="135" spans="1:20" x14ac:dyDescent="0.25">
      <c r="A135" t="s">
        <v>345</v>
      </c>
      <c r="B135" t="s">
        <v>30</v>
      </c>
      <c r="C135" t="s">
        <v>40</v>
      </c>
      <c r="D135" t="s">
        <v>32</v>
      </c>
      <c r="E135" t="s">
        <v>30</v>
      </c>
      <c r="F135" t="s">
        <v>25</v>
      </c>
      <c r="G135" t="s">
        <v>33</v>
      </c>
      <c r="K135" t="s">
        <v>14</v>
      </c>
      <c r="M135" t="s">
        <v>16</v>
      </c>
      <c r="R135" t="s">
        <v>147</v>
      </c>
      <c r="T135" t="s">
        <v>39</v>
      </c>
    </row>
    <row r="136" spans="1:20" x14ac:dyDescent="0.25">
      <c r="A136" t="s">
        <v>345</v>
      </c>
      <c r="B136" t="s">
        <v>45</v>
      </c>
      <c r="C136" t="s">
        <v>31</v>
      </c>
      <c r="D136" t="s">
        <v>62</v>
      </c>
      <c r="E136" t="s">
        <v>46</v>
      </c>
      <c r="F136" t="s">
        <v>25</v>
      </c>
      <c r="G136" t="s">
        <v>41</v>
      </c>
      <c r="P136" t="s">
        <v>19</v>
      </c>
      <c r="T136" t="s">
        <v>43</v>
      </c>
    </row>
    <row r="137" spans="1:20" x14ac:dyDescent="0.25">
      <c r="A137" t="s">
        <v>345</v>
      </c>
      <c r="B137" t="s">
        <v>30</v>
      </c>
      <c r="C137" t="s">
        <v>31</v>
      </c>
      <c r="D137" t="s">
        <v>32</v>
      </c>
      <c r="E137" t="s">
        <v>30</v>
      </c>
      <c r="F137" t="s">
        <v>44</v>
      </c>
      <c r="G137" t="s">
        <v>33</v>
      </c>
      <c r="P137" t="s">
        <v>19</v>
      </c>
      <c r="R137" t="s">
        <v>148</v>
      </c>
      <c r="S137" t="s">
        <v>149</v>
      </c>
      <c r="T137" t="s">
        <v>61</v>
      </c>
    </row>
    <row r="138" spans="1:20" x14ac:dyDescent="0.25">
      <c r="A138" t="s">
        <v>345</v>
      </c>
      <c r="B138" t="s">
        <v>30</v>
      </c>
      <c r="C138" t="s">
        <v>31</v>
      </c>
      <c r="D138" t="s">
        <v>32</v>
      </c>
      <c r="E138" t="s">
        <v>30</v>
      </c>
      <c r="F138" t="s">
        <v>25</v>
      </c>
      <c r="G138" t="s">
        <v>33</v>
      </c>
      <c r="P138" t="s">
        <v>19</v>
      </c>
      <c r="T138" t="s">
        <v>43</v>
      </c>
    </row>
    <row r="139" spans="1:20" x14ac:dyDescent="0.25">
      <c r="A139" t="s">
        <v>345</v>
      </c>
      <c r="B139" t="s">
        <v>30</v>
      </c>
      <c r="C139" t="s">
        <v>31</v>
      </c>
      <c r="D139" t="s">
        <v>32</v>
      </c>
      <c r="E139" t="s">
        <v>30</v>
      </c>
      <c r="F139" t="s">
        <v>25</v>
      </c>
      <c r="G139" t="s">
        <v>33</v>
      </c>
      <c r="P139" t="s">
        <v>19</v>
      </c>
      <c r="R139" t="s">
        <v>150</v>
      </c>
      <c r="T139" t="s">
        <v>43</v>
      </c>
    </row>
    <row r="140" spans="1:20" x14ac:dyDescent="0.25">
      <c r="A140" t="s">
        <v>345</v>
      </c>
      <c r="B140" t="s">
        <v>22</v>
      </c>
      <c r="C140" t="s">
        <v>40</v>
      </c>
      <c r="D140" t="s">
        <v>24</v>
      </c>
      <c r="E140" t="s">
        <v>30</v>
      </c>
      <c r="F140" t="s">
        <v>25</v>
      </c>
      <c r="G140" t="s">
        <v>36</v>
      </c>
      <c r="H140" t="s">
        <v>11</v>
      </c>
      <c r="I140" t="s">
        <v>12</v>
      </c>
      <c r="K140" t="s">
        <v>14</v>
      </c>
      <c r="T140" t="s">
        <v>61</v>
      </c>
    </row>
    <row r="141" spans="1:20" x14ac:dyDescent="0.25">
      <c r="A141" t="s">
        <v>345</v>
      </c>
      <c r="B141" t="s">
        <v>30</v>
      </c>
      <c r="C141" t="s">
        <v>23</v>
      </c>
      <c r="D141" t="s">
        <v>32</v>
      </c>
      <c r="E141" t="s">
        <v>30</v>
      </c>
      <c r="F141" t="s">
        <v>25</v>
      </c>
      <c r="G141" t="s">
        <v>33</v>
      </c>
      <c r="H141" t="s">
        <v>11</v>
      </c>
      <c r="K141" t="s">
        <v>14</v>
      </c>
      <c r="R141" t="s">
        <v>151</v>
      </c>
      <c r="S141" t="s">
        <v>152</v>
      </c>
      <c r="T141" t="s">
        <v>29</v>
      </c>
    </row>
    <row r="142" spans="1:20" x14ac:dyDescent="0.25">
      <c r="A142" t="s">
        <v>345</v>
      </c>
      <c r="B142" t="s">
        <v>22</v>
      </c>
      <c r="C142" t="s">
        <v>40</v>
      </c>
      <c r="D142" t="s">
        <v>24</v>
      </c>
      <c r="E142" t="s">
        <v>30</v>
      </c>
      <c r="F142" t="s">
        <v>25</v>
      </c>
      <c r="G142" t="s">
        <v>41</v>
      </c>
      <c r="H142" t="s">
        <v>11</v>
      </c>
      <c r="I142" t="s">
        <v>12</v>
      </c>
      <c r="R142" t="s">
        <v>153</v>
      </c>
      <c r="T142" t="s">
        <v>39</v>
      </c>
    </row>
    <row r="143" spans="1:20" x14ac:dyDescent="0.25">
      <c r="A143" t="s">
        <v>345</v>
      </c>
      <c r="B143" t="s">
        <v>30</v>
      </c>
      <c r="C143" t="s">
        <v>31</v>
      </c>
      <c r="D143" t="s">
        <v>32</v>
      </c>
      <c r="E143" t="s">
        <v>30</v>
      </c>
      <c r="F143" t="s">
        <v>25</v>
      </c>
      <c r="G143" t="s">
        <v>33</v>
      </c>
      <c r="P143" t="s">
        <v>19</v>
      </c>
      <c r="S143" t="s">
        <v>154</v>
      </c>
    </row>
    <row r="144" spans="1:20" x14ac:dyDescent="0.25">
      <c r="A144" t="s">
        <v>345</v>
      </c>
      <c r="B144" t="s">
        <v>22</v>
      </c>
      <c r="C144" t="s">
        <v>23</v>
      </c>
      <c r="D144" t="s">
        <v>24</v>
      </c>
      <c r="E144" t="s">
        <v>22</v>
      </c>
      <c r="F144" t="s">
        <v>53</v>
      </c>
      <c r="G144" t="s">
        <v>36</v>
      </c>
      <c r="I144" t="s">
        <v>12</v>
      </c>
      <c r="K144" t="s">
        <v>14</v>
      </c>
      <c r="O144" t="s">
        <v>18</v>
      </c>
      <c r="T144" t="s">
        <v>39</v>
      </c>
    </row>
    <row r="145" spans="1:20" x14ac:dyDescent="0.25">
      <c r="A145" t="s">
        <v>345</v>
      </c>
      <c r="B145" t="s">
        <v>22</v>
      </c>
      <c r="C145" t="s">
        <v>23</v>
      </c>
      <c r="D145" t="s">
        <v>24</v>
      </c>
      <c r="E145" t="s">
        <v>22</v>
      </c>
      <c r="F145" t="s">
        <v>53</v>
      </c>
      <c r="G145" t="s">
        <v>36</v>
      </c>
      <c r="H145" t="s">
        <v>11</v>
      </c>
      <c r="I145" t="s">
        <v>12</v>
      </c>
      <c r="K145" t="s">
        <v>14</v>
      </c>
      <c r="L145" t="s">
        <v>15</v>
      </c>
      <c r="M145" t="s">
        <v>16</v>
      </c>
      <c r="O145" t="s">
        <v>18</v>
      </c>
      <c r="T145" t="s">
        <v>39</v>
      </c>
    </row>
    <row r="146" spans="1:20" x14ac:dyDescent="0.25">
      <c r="A146" t="s">
        <v>345</v>
      </c>
      <c r="B146" t="s">
        <v>30</v>
      </c>
      <c r="C146" t="s">
        <v>31</v>
      </c>
      <c r="D146" t="s">
        <v>24</v>
      </c>
      <c r="E146" t="s">
        <v>30</v>
      </c>
      <c r="F146" t="s">
        <v>25</v>
      </c>
      <c r="G146" t="s">
        <v>33</v>
      </c>
      <c r="K146" t="s">
        <v>14</v>
      </c>
      <c r="T146" t="s">
        <v>39</v>
      </c>
    </row>
    <row r="147" spans="1:20" x14ac:dyDescent="0.25">
      <c r="A147" t="s">
        <v>345</v>
      </c>
      <c r="B147" t="s">
        <v>30</v>
      </c>
      <c r="C147" t="s">
        <v>31</v>
      </c>
      <c r="D147" t="s">
        <v>24</v>
      </c>
      <c r="E147" t="s">
        <v>30</v>
      </c>
      <c r="F147" t="s">
        <v>25</v>
      </c>
      <c r="G147" t="s">
        <v>33</v>
      </c>
      <c r="K147" t="s">
        <v>14</v>
      </c>
      <c r="T147" t="s">
        <v>39</v>
      </c>
    </row>
    <row r="148" spans="1:20" x14ac:dyDescent="0.25">
      <c r="A148" t="s">
        <v>345</v>
      </c>
      <c r="B148" t="s">
        <v>22</v>
      </c>
      <c r="C148" t="s">
        <v>23</v>
      </c>
      <c r="F148" t="s">
        <v>25</v>
      </c>
      <c r="G148" t="s">
        <v>36</v>
      </c>
      <c r="K148" t="s">
        <v>14</v>
      </c>
      <c r="L148" t="s">
        <v>15</v>
      </c>
      <c r="T148" t="s">
        <v>39</v>
      </c>
    </row>
    <row r="149" spans="1:20" x14ac:dyDescent="0.25">
      <c r="A149" t="s">
        <v>345</v>
      </c>
      <c r="B149" t="s">
        <v>30</v>
      </c>
      <c r="C149" t="s">
        <v>59</v>
      </c>
      <c r="D149" t="s">
        <v>32</v>
      </c>
      <c r="E149" t="s">
        <v>30</v>
      </c>
      <c r="F149" t="s">
        <v>25</v>
      </c>
      <c r="G149" t="s">
        <v>33</v>
      </c>
      <c r="K149" t="s">
        <v>14</v>
      </c>
      <c r="P149" t="s">
        <v>19</v>
      </c>
      <c r="T149" t="s">
        <v>39</v>
      </c>
    </row>
    <row r="150" spans="1:20" x14ac:dyDescent="0.25">
      <c r="A150" t="s">
        <v>345</v>
      </c>
      <c r="B150" t="s">
        <v>46</v>
      </c>
      <c r="C150" t="s">
        <v>59</v>
      </c>
      <c r="D150" t="s">
        <v>32</v>
      </c>
      <c r="E150" t="s">
        <v>30</v>
      </c>
      <c r="F150" t="s">
        <v>25</v>
      </c>
      <c r="G150" t="s">
        <v>26</v>
      </c>
      <c r="H150" t="s">
        <v>11</v>
      </c>
      <c r="K150" t="s">
        <v>14</v>
      </c>
      <c r="M150" t="s">
        <v>16</v>
      </c>
      <c r="T150" t="s">
        <v>43</v>
      </c>
    </row>
    <row r="151" spans="1:20" x14ac:dyDescent="0.25">
      <c r="A151" t="s">
        <v>345</v>
      </c>
      <c r="B151" t="s">
        <v>30</v>
      </c>
      <c r="C151" t="s">
        <v>31</v>
      </c>
      <c r="D151" t="s">
        <v>32</v>
      </c>
      <c r="E151" t="s">
        <v>30</v>
      </c>
      <c r="F151" t="s">
        <v>25</v>
      </c>
      <c r="G151" t="s">
        <v>33</v>
      </c>
      <c r="P151" t="s">
        <v>19</v>
      </c>
    </row>
    <row r="152" spans="1:20" x14ac:dyDescent="0.25">
      <c r="A152" t="s">
        <v>345</v>
      </c>
      <c r="B152" t="s">
        <v>30</v>
      </c>
      <c r="C152" t="s">
        <v>31</v>
      </c>
      <c r="D152" t="s">
        <v>24</v>
      </c>
      <c r="E152" t="s">
        <v>30</v>
      </c>
      <c r="F152" t="s">
        <v>25</v>
      </c>
      <c r="G152" t="s">
        <v>33</v>
      </c>
      <c r="K152" t="s">
        <v>14</v>
      </c>
      <c r="T152" t="s">
        <v>43</v>
      </c>
    </row>
    <row r="153" spans="1:20" x14ac:dyDescent="0.25">
      <c r="A153" t="s">
        <v>345</v>
      </c>
      <c r="B153" t="s">
        <v>30</v>
      </c>
      <c r="C153" t="s">
        <v>31</v>
      </c>
      <c r="D153" t="s">
        <v>32</v>
      </c>
      <c r="E153" t="s">
        <v>30</v>
      </c>
      <c r="F153" t="s">
        <v>25</v>
      </c>
      <c r="G153" t="s">
        <v>33</v>
      </c>
      <c r="J153" t="s">
        <v>13</v>
      </c>
    </row>
    <row r="154" spans="1:20" x14ac:dyDescent="0.25">
      <c r="A154" t="s">
        <v>345</v>
      </c>
      <c r="B154" t="s">
        <v>30</v>
      </c>
      <c r="C154" t="s">
        <v>31</v>
      </c>
      <c r="D154" t="s">
        <v>32</v>
      </c>
      <c r="E154" t="s">
        <v>30</v>
      </c>
      <c r="F154" t="s">
        <v>25</v>
      </c>
      <c r="G154" t="s">
        <v>33</v>
      </c>
      <c r="K154" t="s">
        <v>14</v>
      </c>
    </row>
    <row r="155" spans="1:20" x14ac:dyDescent="0.25">
      <c r="A155" t="s">
        <v>345</v>
      </c>
      <c r="B155" t="s">
        <v>30</v>
      </c>
      <c r="C155" t="s">
        <v>31</v>
      </c>
      <c r="D155" t="s">
        <v>32</v>
      </c>
      <c r="E155" t="s">
        <v>30</v>
      </c>
      <c r="F155" t="s">
        <v>25</v>
      </c>
      <c r="G155" t="s">
        <v>33</v>
      </c>
      <c r="J155" t="s">
        <v>13</v>
      </c>
      <c r="K155" t="s">
        <v>14</v>
      </c>
      <c r="M155" t="s">
        <v>16</v>
      </c>
      <c r="T155" t="s">
        <v>43</v>
      </c>
    </row>
    <row r="156" spans="1:20" x14ac:dyDescent="0.25">
      <c r="A156" t="s">
        <v>345</v>
      </c>
      <c r="B156" t="s">
        <v>46</v>
      </c>
      <c r="C156" t="s">
        <v>31</v>
      </c>
      <c r="D156" t="s">
        <v>32</v>
      </c>
      <c r="E156" t="s">
        <v>47</v>
      </c>
      <c r="F156" t="s">
        <v>25</v>
      </c>
      <c r="G156" t="s">
        <v>41</v>
      </c>
      <c r="J156" t="s">
        <v>13</v>
      </c>
      <c r="K156" t="s">
        <v>14</v>
      </c>
      <c r="M156" t="s">
        <v>16</v>
      </c>
      <c r="R156" t="s">
        <v>155</v>
      </c>
      <c r="S156" t="s">
        <v>156</v>
      </c>
      <c r="T156" t="s">
        <v>39</v>
      </c>
    </row>
    <row r="157" spans="1:20" x14ac:dyDescent="0.25">
      <c r="A157" t="s">
        <v>345</v>
      </c>
      <c r="B157" t="s">
        <v>30</v>
      </c>
      <c r="C157" t="s">
        <v>59</v>
      </c>
      <c r="D157" t="s">
        <v>32</v>
      </c>
      <c r="E157" t="s">
        <v>30</v>
      </c>
      <c r="F157" t="s">
        <v>25</v>
      </c>
      <c r="G157" t="s">
        <v>33</v>
      </c>
      <c r="P157" t="s">
        <v>19</v>
      </c>
      <c r="S157" t="s">
        <v>157</v>
      </c>
      <c r="T157" t="s">
        <v>61</v>
      </c>
    </row>
    <row r="158" spans="1:20" x14ac:dyDescent="0.25">
      <c r="A158" t="s">
        <v>345</v>
      </c>
      <c r="B158" t="s">
        <v>30</v>
      </c>
      <c r="C158" t="s">
        <v>31</v>
      </c>
      <c r="D158" t="s">
        <v>32</v>
      </c>
      <c r="E158" t="s">
        <v>30</v>
      </c>
      <c r="F158" t="s">
        <v>25</v>
      </c>
      <c r="G158" t="s">
        <v>33</v>
      </c>
      <c r="P158" t="s">
        <v>19</v>
      </c>
      <c r="T158" t="s">
        <v>43</v>
      </c>
    </row>
    <row r="159" spans="1:20" x14ac:dyDescent="0.25">
      <c r="A159" t="s">
        <v>345</v>
      </c>
      <c r="B159" t="s">
        <v>30</v>
      </c>
      <c r="C159" t="s">
        <v>31</v>
      </c>
      <c r="D159" t="s">
        <v>32</v>
      </c>
      <c r="E159" t="s">
        <v>30</v>
      </c>
      <c r="F159" t="s">
        <v>25</v>
      </c>
      <c r="G159" t="s">
        <v>33</v>
      </c>
      <c r="P159" t="s">
        <v>19</v>
      </c>
      <c r="R159" t="s">
        <v>158</v>
      </c>
      <c r="S159" t="s">
        <v>159</v>
      </c>
      <c r="T159" t="s">
        <v>29</v>
      </c>
    </row>
    <row r="160" spans="1:20" x14ac:dyDescent="0.25">
      <c r="A160" t="s">
        <v>345</v>
      </c>
      <c r="B160" t="s">
        <v>30</v>
      </c>
      <c r="C160" t="s">
        <v>59</v>
      </c>
      <c r="D160" t="s">
        <v>24</v>
      </c>
      <c r="E160" t="s">
        <v>47</v>
      </c>
      <c r="F160" t="s">
        <v>25</v>
      </c>
      <c r="G160" t="s">
        <v>41</v>
      </c>
      <c r="H160" t="s">
        <v>11</v>
      </c>
      <c r="K160" t="s">
        <v>14</v>
      </c>
      <c r="L160" t="s">
        <v>15</v>
      </c>
      <c r="M160" t="s">
        <v>16</v>
      </c>
      <c r="N160" t="s">
        <v>17</v>
      </c>
      <c r="R160" t="s">
        <v>160</v>
      </c>
      <c r="T160" t="s">
        <v>39</v>
      </c>
    </row>
    <row r="161" spans="1:20" x14ac:dyDescent="0.25">
      <c r="A161" t="s">
        <v>345</v>
      </c>
      <c r="B161" t="s">
        <v>30</v>
      </c>
      <c r="C161" t="s">
        <v>40</v>
      </c>
      <c r="D161" t="s">
        <v>32</v>
      </c>
      <c r="E161" t="s">
        <v>30</v>
      </c>
      <c r="F161" t="s">
        <v>25</v>
      </c>
      <c r="G161" t="s">
        <v>26</v>
      </c>
      <c r="P161" t="s">
        <v>19</v>
      </c>
      <c r="R161" t="s">
        <v>161</v>
      </c>
      <c r="S161" t="s">
        <v>162</v>
      </c>
      <c r="T161" t="s">
        <v>61</v>
      </c>
    </row>
    <row r="162" spans="1:20" x14ac:dyDescent="0.25">
      <c r="A162" t="s">
        <v>345</v>
      </c>
      <c r="B162" t="s">
        <v>30</v>
      </c>
      <c r="C162" t="s">
        <v>31</v>
      </c>
      <c r="D162" t="s">
        <v>32</v>
      </c>
      <c r="E162" t="s">
        <v>30</v>
      </c>
      <c r="F162" t="s">
        <v>44</v>
      </c>
      <c r="G162" t="s">
        <v>33</v>
      </c>
      <c r="P162" t="s">
        <v>19</v>
      </c>
      <c r="R162" t="s">
        <v>163</v>
      </c>
      <c r="S162" t="s">
        <v>164</v>
      </c>
      <c r="T162" t="s">
        <v>43</v>
      </c>
    </row>
    <row r="163" spans="1:20" x14ac:dyDescent="0.25">
      <c r="A163" t="s">
        <v>345</v>
      </c>
      <c r="B163" t="s">
        <v>30</v>
      </c>
      <c r="C163" t="s">
        <v>23</v>
      </c>
      <c r="D163" t="s">
        <v>32</v>
      </c>
      <c r="E163" t="s">
        <v>30</v>
      </c>
      <c r="F163" t="s">
        <v>25</v>
      </c>
      <c r="G163" t="s">
        <v>33</v>
      </c>
      <c r="P163" t="s">
        <v>19</v>
      </c>
      <c r="S163" t="s">
        <v>165</v>
      </c>
      <c r="T163" t="s">
        <v>39</v>
      </c>
    </row>
    <row r="164" spans="1:20" x14ac:dyDescent="0.25">
      <c r="A164" t="s">
        <v>345</v>
      </c>
      <c r="B164" t="s">
        <v>46</v>
      </c>
      <c r="C164" t="s">
        <v>40</v>
      </c>
      <c r="D164" t="s">
        <v>62</v>
      </c>
      <c r="E164" t="s">
        <v>30</v>
      </c>
      <c r="F164" t="s">
        <v>25</v>
      </c>
      <c r="G164" t="s">
        <v>26</v>
      </c>
      <c r="K164" t="s">
        <v>14</v>
      </c>
      <c r="L164" t="s">
        <v>15</v>
      </c>
      <c r="M164" t="s">
        <v>16</v>
      </c>
      <c r="R164" t="s">
        <v>166</v>
      </c>
      <c r="S164" t="s">
        <v>167</v>
      </c>
      <c r="T164" t="s">
        <v>39</v>
      </c>
    </row>
    <row r="165" spans="1:20" x14ac:dyDescent="0.25">
      <c r="A165" t="s">
        <v>345</v>
      </c>
      <c r="B165" t="s">
        <v>30</v>
      </c>
      <c r="C165" t="s">
        <v>31</v>
      </c>
      <c r="D165" t="s">
        <v>32</v>
      </c>
      <c r="E165" t="s">
        <v>47</v>
      </c>
      <c r="F165" t="s">
        <v>25</v>
      </c>
      <c r="G165" t="s">
        <v>33</v>
      </c>
      <c r="P165" t="s">
        <v>19</v>
      </c>
      <c r="R165" t="s">
        <v>168</v>
      </c>
      <c r="T165" t="s">
        <v>29</v>
      </c>
    </row>
    <row r="166" spans="1:20" x14ac:dyDescent="0.25">
      <c r="A166" t="s">
        <v>345</v>
      </c>
      <c r="B166" t="s">
        <v>22</v>
      </c>
      <c r="C166" t="s">
        <v>31</v>
      </c>
      <c r="D166" t="s">
        <v>32</v>
      </c>
      <c r="E166" t="s">
        <v>45</v>
      </c>
      <c r="F166" t="s">
        <v>25</v>
      </c>
      <c r="G166" t="s">
        <v>41</v>
      </c>
      <c r="H166" t="s">
        <v>11</v>
      </c>
      <c r="T166" t="s">
        <v>61</v>
      </c>
    </row>
    <row r="167" spans="1:20" x14ac:dyDescent="0.25">
      <c r="A167" t="s">
        <v>345</v>
      </c>
      <c r="B167" t="s">
        <v>30</v>
      </c>
      <c r="C167" t="s">
        <v>113</v>
      </c>
      <c r="D167" t="s">
        <v>24</v>
      </c>
      <c r="E167" t="s">
        <v>30</v>
      </c>
      <c r="F167" t="s">
        <v>25</v>
      </c>
      <c r="G167" t="s">
        <v>45</v>
      </c>
      <c r="H167" t="s">
        <v>11</v>
      </c>
      <c r="I167" t="s">
        <v>12</v>
      </c>
      <c r="J167" t="s">
        <v>13</v>
      </c>
      <c r="K167" t="s">
        <v>14</v>
      </c>
      <c r="L167" t="s">
        <v>15</v>
      </c>
      <c r="T167" t="s">
        <v>61</v>
      </c>
    </row>
    <row r="168" spans="1:20" x14ac:dyDescent="0.25">
      <c r="A168" t="s">
        <v>345</v>
      </c>
      <c r="B168" t="s">
        <v>47</v>
      </c>
      <c r="C168" t="s">
        <v>31</v>
      </c>
      <c r="D168" t="s">
        <v>32</v>
      </c>
      <c r="E168" t="s">
        <v>30</v>
      </c>
      <c r="F168" t="s">
        <v>25</v>
      </c>
      <c r="G168" t="s">
        <v>41</v>
      </c>
      <c r="K168" t="s">
        <v>14</v>
      </c>
      <c r="L168" t="s">
        <v>15</v>
      </c>
      <c r="M168" t="s">
        <v>16</v>
      </c>
      <c r="R168" t="s">
        <v>169</v>
      </c>
      <c r="T168" t="s">
        <v>39</v>
      </c>
    </row>
    <row r="169" spans="1:20" x14ac:dyDescent="0.25">
      <c r="A169" t="s">
        <v>345</v>
      </c>
      <c r="B169" t="s">
        <v>30</v>
      </c>
      <c r="C169" t="s">
        <v>40</v>
      </c>
      <c r="D169" t="s">
        <v>32</v>
      </c>
      <c r="E169" t="s">
        <v>47</v>
      </c>
      <c r="F169" t="s">
        <v>25</v>
      </c>
      <c r="G169" t="s">
        <v>26</v>
      </c>
      <c r="P169" t="s">
        <v>19</v>
      </c>
      <c r="T169" t="s">
        <v>43</v>
      </c>
    </row>
    <row r="170" spans="1:20" x14ac:dyDescent="0.25">
      <c r="A170" t="s">
        <v>345</v>
      </c>
      <c r="B170" t="s">
        <v>46</v>
      </c>
      <c r="C170" t="s">
        <v>31</v>
      </c>
      <c r="D170" t="s">
        <v>32</v>
      </c>
      <c r="E170" t="s">
        <v>30</v>
      </c>
      <c r="F170" t="s">
        <v>53</v>
      </c>
      <c r="G170" t="s">
        <v>33</v>
      </c>
      <c r="P170" t="s">
        <v>19</v>
      </c>
      <c r="R170" t="s">
        <v>170</v>
      </c>
      <c r="S170" t="s">
        <v>171</v>
      </c>
      <c r="T170" t="s">
        <v>29</v>
      </c>
    </row>
    <row r="171" spans="1:20" x14ac:dyDescent="0.25">
      <c r="A171" t="s">
        <v>345</v>
      </c>
      <c r="B171" t="s">
        <v>45</v>
      </c>
      <c r="C171" t="s">
        <v>40</v>
      </c>
      <c r="D171" t="s">
        <v>62</v>
      </c>
      <c r="E171" t="s">
        <v>30</v>
      </c>
      <c r="F171" t="s">
        <v>44</v>
      </c>
      <c r="G171" t="s">
        <v>26</v>
      </c>
      <c r="K171" t="s">
        <v>14</v>
      </c>
      <c r="T171" t="s">
        <v>43</v>
      </c>
    </row>
    <row r="172" spans="1:20" x14ac:dyDescent="0.25">
      <c r="A172" t="s">
        <v>345</v>
      </c>
      <c r="B172" t="s">
        <v>22</v>
      </c>
      <c r="C172" t="s">
        <v>31</v>
      </c>
      <c r="D172" t="s">
        <v>62</v>
      </c>
      <c r="E172" t="s">
        <v>30</v>
      </c>
      <c r="F172" t="s">
        <v>25</v>
      </c>
      <c r="G172" t="s">
        <v>33</v>
      </c>
      <c r="P172" t="s">
        <v>19</v>
      </c>
      <c r="T172" t="s">
        <v>43</v>
      </c>
    </row>
    <row r="173" spans="1:20" x14ac:dyDescent="0.25">
      <c r="A173" t="s">
        <v>345</v>
      </c>
      <c r="B173" t="s">
        <v>30</v>
      </c>
      <c r="C173" t="s">
        <v>31</v>
      </c>
      <c r="D173" t="s">
        <v>62</v>
      </c>
      <c r="E173" t="s">
        <v>30</v>
      </c>
      <c r="F173" t="s">
        <v>25</v>
      </c>
      <c r="G173" t="s">
        <v>41</v>
      </c>
      <c r="K173" t="s">
        <v>14</v>
      </c>
      <c r="L173" t="s">
        <v>15</v>
      </c>
      <c r="M173" t="s">
        <v>16</v>
      </c>
      <c r="R173" t="s">
        <v>172</v>
      </c>
      <c r="T173" t="s">
        <v>43</v>
      </c>
    </row>
    <row r="174" spans="1:20" x14ac:dyDescent="0.25">
      <c r="A174" t="s">
        <v>345</v>
      </c>
      <c r="B174" t="s">
        <v>30</v>
      </c>
      <c r="C174" t="s">
        <v>31</v>
      </c>
      <c r="D174" t="s">
        <v>32</v>
      </c>
      <c r="E174" t="s">
        <v>30</v>
      </c>
      <c r="F174" t="s">
        <v>25</v>
      </c>
      <c r="G174" t="s">
        <v>33</v>
      </c>
      <c r="P174" t="s">
        <v>19</v>
      </c>
      <c r="T174" t="s">
        <v>43</v>
      </c>
    </row>
    <row r="175" spans="1:20" x14ac:dyDescent="0.25">
      <c r="A175" t="s">
        <v>345</v>
      </c>
      <c r="B175" t="s">
        <v>47</v>
      </c>
      <c r="C175" t="s">
        <v>31</v>
      </c>
      <c r="D175" t="s">
        <v>50</v>
      </c>
      <c r="E175" t="s">
        <v>30</v>
      </c>
      <c r="F175" t="s">
        <v>25</v>
      </c>
      <c r="G175" t="s">
        <v>41</v>
      </c>
      <c r="Q175" t="s">
        <v>20</v>
      </c>
      <c r="T175" t="s">
        <v>39</v>
      </c>
    </row>
    <row r="176" spans="1:20" x14ac:dyDescent="0.25">
      <c r="A176" t="s">
        <v>345</v>
      </c>
      <c r="B176" t="s">
        <v>30</v>
      </c>
      <c r="C176" t="s">
        <v>31</v>
      </c>
      <c r="D176" t="s">
        <v>32</v>
      </c>
      <c r="E176" t="s">
        <v>30</v>
      </c>
      <c r="F176" t="s">
        <v>25</v>
      </c>
      <c r="G176" t="s">
        <v>33</v>
      </c>
      <c r="J176" t="s">
        <v>13</v>
      </c>
      <c r="K176" t="s">
        <v>14</v>
      </c>
      <c r="L176" t="s">
        <v>15</v>
      </c>
      <c r="T176" t="s">
        <v>39</v>
      </c>
    </row>
    <row r="177" spans="1:20" x14ac:dyDescent="0.25">
      <c r="A177" t="s">
        <v>345</v>
      </c>
      <c r="B177" t="s">
        <v>30</v>
      </c>
      <c r="C177" t="s">
        <v>31</v>
      </c>
      <c r="D177" t="s">
        <v>32</v>
      </c>
      <c r="E177" t="s">
        <v>30</v>
      </c>
      <c r="F177" t="s">
        <v>25</v>
      </c>
      <c r="G177" t="s">
        <v>33</v>
      </c>
      <c r="P177" t="s">
        <v>19</v>
      </c>
      <c r="T177" t="s">
        <v>43</v>
      </c>
    </row>
    <row r="178" spans="1:20" x14ac:dyDescent="0.25">
      <c r="A178" t="s">
        <v>345</v>
      </c>
      <c r="B178" t="s">
        <v>30</v>
      </c>
      <c r="C178" t="s">
        <v>31</v>
      </c>
      <c r="D178" t="s">
        <v>32</v>
      </c>
      <c r="E178" t="s">
        <v>30</v>
      </c>
      <c r="F178" t="s">
        <v>44</v>
      </c>
      <c r="G178" t="s">
        <v>33</v>
      </c>
      <c r="P178" t="s">
        <v>19</v>
      </c>
      <c r="T178" t="s">
        <v>29</v>
      </c>
    </row>
    <row r="179" spans="1:20" x14ac:dyDescent="0.25">
      <c r="A179" t="s">
        <v>345</v>
      </c>
      <c r="B179" t="s">
        <v>22</v>
      </c>
      <c r="C179" t="s">
        <v>59</v>
      </c>
      <c r="D179" t="s">
        <v>50</v>
      </c>
      <c r="E179" t="s">
        <v>30</v>
      </c>
      <c r="F179" t="s">
        <v>25</v>
      </c>
      <c r="G179" t="s">
        <v>36</v>
      </c>
      <c r="H179" t="s">
        <v>11</v>
      </c>
      <c r="J179" t="s">
        <v>13</v>
      </c>
      <c r="K179" t="s">
        <v>14</v>
      </c>
      <c r="R179" t="s">
        <v>173</v>
      </c>
      <c r="T179" t="s">
        <v>43</v>
      </c>
    </row>
    <row r="180" spans="1:20" x14ac:dyDescent="0.25">
      <c r="A180" t="s">
        <v>345</v>
      </c>
      <c r="B180" t="s">
        <v>47</v>
      </c>
      <c r="C180" t="s">
        <v>40</v>
      </c>
      <c r="D180" t="s">
        <v>50</v>
      </c>
      <c r="E180" t="s">
        <v>46</v>
      </c>
      <c r="F180" t="s">
        <v>53</v>
      </c>
      <c r="G180" t="s">
        <v>26</v>
      </c>
      <c r="K180" t="s">
        <v>14</v>
      </c>
      <c r="R180" t="s">
        <v>174</v>
      </c>
      <c r="T180" t="s">
        <v>61</v>
      </c>
    </row>
    <row r="181" spans="1:20" x14ac:dyDescent="0.25">
      <c r="A181" t="s">
        <v>345</v>
      </c>
      <c r="B181" t="s">
        <v>30</v>
      </c>
      <c r="C181" t="s">
        <v>31</v>
      </c>
      <c r="D181" t="s">
        <v>32</v>
      </c>
      <c r="E181" t="s">
        <v>30</v>
      </c>
      <c r="F181" t="s">
        <v>25</v>
      </c>
      <c r="G181" t="s">
        <v>33</v>
      </c>
      <c r="M181" t="s">
        <v>16</v>
      </c>
      <c r="T181" t="s">
        <v>43</v>
      </c>
    </row>
    <row r="182" spans="1:20" x14ac:dyDescent="0.25">
      <c r="A182" t="s">
        <v>345</v>
      </c>
      <c r="B182" t="s">
        <v>30</v>
      </c>
      <c r="C182" t="s">
        <v>31</v>
      </c>
      <c r="D182" t="s">
        <v>32</v>
      </c>
      <c r="E182" t="s">
        <v>30</v>
      </c>
      <c r="F182" t="s">
        <v>25</v>
      </c>
      <c r="G182" t="s">
        <v>33</v>
      </c>
      <c r="P182" t="s">
        <v>19</v>
      </c>
      <c r="R182" t="s">
        <v>175</v>
      </c>
      <c r="S182" t="s">
        <v>176</v>
      </c>
      <c r="T182" t="s">
        <v>39</v>
      </c>
    </row>
    <row r="183" spans="1:20" x14ac:dyDescent="0.25">
      <c r="A183" t="s">
        <v>345</v>
      </c>
      <c r="B183" t="s">
        <v>22</v>
      </c>
      <c r="C183" t="s">
        <v>23</v>
      </c>
      <c r="D183" t="s">
        <v>24</v>
      </c>
      <c r="E183" t="s">
        <v>30</v>
      </c>
      <c r="F183" t="s">
        <v>25</v>
      </c>
      <c r="G183" t="s">
        <v>36</v>
      </c>
      <c r="I183" t="s">
        <v>12</v>
      </c>
      <c r="J183" t="s">
        <v>13</v>
      </c>
      <c r="K183" t="s">
        <v>14</v>
      </c>
      <c r="M183" t="s">
        <v>16</v>
      </c>
      <c r="R183" t="s">
        <v>177</v>
      </c>
      <c r="T183" t="s">
        <v>39</v>
      </c>
    </row>
    <row r="184" spans="1:20" x14ac:dyDescent="0.25">
      <c r="A184" t="s">
        <v>345</v>
      </c>
      <c r="B184" t="s">
        <v>47</v>
      </c>
      <c r="C184" t="s">
        <v>40</v>
      </c>
      <c r="D184" t="s">
        <v>24</v>
      </c>
      <c r="E184" t="s">
        <v>30</v>
      </c>
      <c r="F184" t="s">
        <v>25</v>
      </c>
      <c r="G184" t="s">
        <v>41</v>
      </c>
      <c r="K184" t="s">
        <v>14</v>
      </c>
      <c r="L184" t="s">
        <v>15</v>
      </c>
      <c r="O184" t="s">
        <v>18</v>
      </c>
      <c r="T184" t="s">
        <v>39</v>
      </c>
    </row>
    <row r="185" spans="1:20" x14ac:dyDescent="0.25">
      <c r="A185" t="s">
        <v>345</v>
      </c>
      <c r="B185" t="s">
        <v>22</v>
      </c>
      <c r="C185" t="s">
        <v>23</v>
      </c>
      <c r="D185" t="s">
        <v>24</v>
      </c>
      <c r="E185" t="s">
        <v>22</v>
      </c>
      <c r="F185" t="s">
        <v>25</v>
      </c>
      <c r="G185" t="s">
        <v>36</v>
      </c>
      <c r="H185" t="s">
        <v>11</v>
      </c>
      <c r="K185" t="s">
        <v>14</v>
      </c>
      <c r="M185" t="s">
        <v>16</v>
      </c>
      <c r="R185" t="s">
        <v>178</v>
      </c>
      <c r="S185" t="s">
        <v>179</v>
      </c>
      <c r="T185" t="s">
        <v>39</v>
      </c>
    </row>
    <row r="186" spans="1:20" x14ac:dyDescent="0.25">
      <c r="A186" t="s">
        <v>345</v>
      </c>
      <c r="B186" t="s">
        <v>22</v>
      </c>
      <c r="C186" t="s">
        <v>23</v>
      </c>
      <c r="D186" t="s">
        <v>24</v>
      </c>
      <c r="E186" t="s">
        <v>22</v>
      </c>
      <c r="F186" t="s">
        <v>25</v>
      </c>
      <c r="G186" t="s">
        <v>36</v>
      </c>
      <c r="M186" t="s">
        <v>16</v>
      </c>
      <c r="N186" t="s">
        <v>17</v>
      </c>
      <c r="T186" t="s">
        <v>39</v>
      </c>
    </row>
    <row r="187" spans="1:20" x14ac:dyDescent="0.25">
      <c r="A187" t="s">
        <v>345</v>
      </c>
      <c r="B187" t="s">
        <v>46</v>
      </c>
      <c r="C187" t="s">
        <v>59</v>
      </c>
      <c r="D187" t="s">
        <v>24</v>
      </c>
      <c r="E187" t="s">
        <v>45</v>
      </c>
      <c r="F187" t="s">
        <v>25</v>
      </c>
      <c r="G187" t="s">
        <v>26</v>
      </c>
      <c r="H187" t="s">
        <v>11</v>
      </c>
      <c r="T187" t="s">
        <v>29</v>
      </c>
    </row>
    <row r="188" spans="1:20" x14ac:dyDescent="0.25">
      <c r="A188" t="s">
        <v>345</v>
      </c>
      <c r="B188" t="s">
        <v>22</v>
      </c>
      <c r="C188" t="s">
        <v>23</v>
      </c>
      <c r="D188" t="s">
        <v>24</v>
      </c>
      <c r="E188" t="s">
        <v>22</v>
      </c>
      <c r="F188" t="s">
        <v>25</v>
      </c>
      <c r="G188" t="s">
        <v>36</v>
      </c>
      <c r="H188" t="s">
        <v>11</v>
      </c>
      <c r="K188" t="s">
        <v>14</v>
      </c>
      <c r="O188" t="s">
        <v>18</v>
      </c>
      <c r="R188" t="s">
        <v>180</v>
      </c>
      <c r="T188" t="s">
        <v>39</v>
      </c>
    </row>
    <row r="189" spans="1:20" x14ac:dyDescent="0.25">
      <c r="A189" t="s">
        <v>345</v>
      </c>
      <c r="B189" t="s">
        <v>22</v>
      </c>
      <c r="C189" t="s">
        <v>40</v>
      </c>
      <c r="D189" t="s">
        <v>24</v>
      </c>
      <c r="E189" t="s">
        <v>46</v>
      </c>
      <c r="F189" t="s">
        <v>25</v>
      </c>
      <c r="G189" t="s">
        <v>36</v>
      </c>
      <c r="H189" t="s">
        <v>11</v>
      </c>
      <c r="L189" t="s">
        <v>15</v>
      </c>
      <c r="M189" t="s">
        <v>16</v>
      </c>
      <c r="T189" t="s">
        <v>39</v>
      </c>
    </row>
    <row r="190" spans="1:20" x14ac:dyDescent="0.25">
      <c r="A190" t="s">
        <v>345</v>
      </c>
      <c r="B190" t="s">
        <v>22</v>
      </c>
      <c r="C190" t="s">
        <v>40</v>
      </c>
      <c r="D190" t="s">
        <v>24</v>
      </c>
      <c r="E190" t="s">
        <v>46</v>
      </c>
      <c r="F190" t="s">
        <v>25</v>
      </c>
      <c r="G190" t="s">
        <v>36</v>
      </c>
      <c r="H190" t="s">
        <v>11</v>
      </c>
      <c r="L190" t="s">
        <v>15</v>
      </c>
      <c r="M190" t="s">
        <v>16</v>
      </c>
      <c r="T190" t="s">
        <v>39</v>
      </c>
    </row>
    <row r="191" spans="1:20" x14ac:dyDescent="0.25">
      <c r="A191" t="s">
        <v>345</v>
      </c>
      <c r="B191" t="s">
        <v>22</v>
      </c>
      <c r="C191" t="s">
        <v>23</v>
      </c>
      <c r="D191" t="s">
        <v>32</v>
      </c>
      <c r="E191" t="s">
        <v>46</v>
      </c>
      <c r="F191" t="s">
        <v>25</v>
      </c>
      <c r="G191" t="s">
        <v>36</v>
      </c>
      <c r="H191" t="s">
        <v>11</v>
      </c>
      <c r="K191" t="s">
        <v>14</v>
      </c>
      <c r="L191" t="s">
        <v>15</v>
      </c>
      <c r="R191" t="s">
        <v>181</v>
      </c>
      <c r="S191" t="s">
        <v>182</v>
      </c>
      <c r="T191" t="s">
        <v>29</v>
      </c>
    </row>
    <row r="192" spans="1:20" x14ac:dyDescent="0.25">
      <c r="A192" t="s">
        <v>345</v>
      </c>
      <c r="B192" t="s">
        <v>22</v>
      </c>
      <c r="C192" t="s">
        <v>23</v>
      </c>
      <c r="D192" t="s">
        <v>24</v>
      </c>
      <c r="E192" t="s">
        <v>22</v>
      </c>
      <c r="F192" t="s">
        <v>25</v>
      </c>
      <c r="G192" t="s">
        <v>36</v>
      </c>
      <c r="J192" t="s">
        <v>13</v>
      </c>
      <c r="N192" t="s">
        <v>17</v>
      </c>
      <c r="O192" t="s">
        <v>18</v>
      </c>
      <c r="R192" t="s">
        <v>183</v>
      </c>
      <c r="S192" t="s">
        <v>184</v>
      </c>
      <c r="T192" t="s">
        <v>39</v>
      </c>
    </row>
    <row r="193" spans="1:20" x14ac:dyDescent="0.25">
      <c r="A193" t="s">
        <v>345</v>
      </c>
      <c r="B193" t="s">
        <v>22</v>
      </c>
      <c r="C193" t="s">
        <v>23</v>
      </c>
      <c r="D193" t="s">
        <v>62</v>
      </c>
      <c r="E193" t="s">
        <v>46</v>
      </c>
      <c r="F193" t="s">
        <v>25</v>
      </c>
      <c r="G193" t="s">
        <v>36</v>
      </c>
      <c r="K193" t="s">
        <v>14</v>
      </c>
      <c r="R193" t="s">
        <v>185</v>
      </c>
      <c r="T193" t="s">
        <v>29</v>
      </c>
    </row>
    <row r="194" spans="1:20" x14ac:dyDescent="0.25">
      <c r="A194" t="s">
        <v>345</v>
      </c>
      <c r="B194" t="s">
        <v>22</v>
      </c>
      <c r="C194" t="s">
        <v>31</v>
      </c>
      <c r="D194" t="s">
        <v>24</v>
      </c>
      <c r="E194" t="s">
        <v>30</v>
      </c>
      <c r="F194" t="s">
        <v>25</v>
      </c>
      <c r="G194" t="s">
        <v>45</v>
      </c>
      <c r="H194" t="s">
        <v>11</v>
      </c>
      <c r="K194" t="s">
        <v>14</v>
      </c>
      <c r="M194" t="s">
        <v>16</v>
      </c>
      <c r="T194" t="s">
        <v>29</v>
      </c>
    </row>
    <row r="195" spans="1:20" x14ac:dyDescent="0.25">
      <c r="A195" t="s">
        <v>345</v>
      </c>
      <c r="B195" t="s">
        <v>30</v>
      </c>
      <c r="C195" t="s">
        <v>31</v>
      </c>
      <c r="D195" t="s">
        <v>32</v>
      </c>
      <c r="E195" t="s">
        <v>30</v>
      </c>
      <c r="F195" t="s">
        <v>25</v>
      </c>
      <c r="G195" t="s">
        <v>45</v>
      </c>
      <c r="K195" t="s">
        <v>14</v>
      </c>
      <c r="T195" t="s">
        <v>39</v>
      </c>
    </row>
    <row r="196" spans="1:20" x14ac:dyDescent="0.25">
      <c r="A196" t="s">
        <v>345</v>
      </c>
      <c r="B196" t="s">
        <v>22</v>
      </c>
      <c r="C196" t="s">
        <v>59</v>
      </c>
      <c r="D196" t="s">
        <v>50</v>
      </c>
      <c r="E196" t="s">
        <v>30</v>
      </c>
      <c r="F196" t="s">
        <v>53</v>
      </c>
      <c r="G196" t="s">
        <v>36</v>
      </c>
      <c r="H196" t="s">
        <v>11</v>
      </c>
      <c r="K196" t="s">
        <v>14</v>
      </c>
      <c r="M196" t="s">
        <v>16</v>
      </c>
      <c r="R196" t="s">
        <v>186</v>
      </c>
      <c r="T196" t="s">
        <v>39</v>
      </c>
    </row>
    <row r="197" spans="1:20" x14ac:dyDescent="0.25">
      <c r="A197" t="s">
        <v>345</v>
      </c>
      <c r="B197" t="s">
        <v>22</v>
      </c>
      <c r="C197" t="s">
        <v>23</v>
      </c>
      <c r="D197" t="s">
        <v>24</v>
      </c>
      <c r="E197" t="s">
        <v>46</v>
      </c>
      <c r="F197" t="s">
        <v>25</v>
      </c>
      <c r="G197" t="s">
        <v>36</v>
      </c>
      <c r="H197" t="s">
        <v>11</v>
      </c>
      <c r="K197" t="s">
        <v>14</v>
      </c>
      <c r="N197" t="s">
        <v>17</v>
      </c>
      <c r="R197" t="s">
        <v>187</v>
      </c>
      <c r="S197" t="s">
        <v>188</v>
      </c>
      <c r="T197" t="s">
        <v>29</v>
      </c>
    </row>
    <row r="198" spans="1:20" x14ac:dyDescent="0.25">
      <c r="A198" t="s">
        <v>345</v>
      </c>
      <c r="B198" t="s">
        <v>22</v>
      </c>
      <c r="C198" t="s">
        <v>23</v>
      </c>
      <c r="D198" t="s">
        <v>62</v>
      </c>
      <c r="E198" t="s">
        <v>22</v>
      </c>
      <c r="F198" t="s">
        <v>25</v>
      </c>
      <c r="G198" t="s">
        <v>36</v>
      </c>
      <c r="R198" t="s">
        <v>189</v>
      </c>
      <c r="T198" t="s">
        <v>29</v>
      </c>
    </row>
    <row r="199" spans="1:20" x14ac:dyDescent="0.25">
      <c r="A199" t="s">
        <v>345</v>
      </c>
      <c r="B199" t="s">
        <v>22</v>
      </c>
      <c r="C199" t="s">
        <v>23</v>
      </c>
      <c r="D199" t="s">
        <v>24</v>
      </c>
      <c r="E199" t="s">
        <v>30</v>
      </c>
      <c r="F199" t="s">
        <v>25</v>
      </c>
      <c r="G199" t="s">
        <v>36</v>
      </c>
      <c r="H199" t="s">
        <v>11</v>
      </c>
      <c r="K199" t="s">
        <v>14</v>
      </c>
      <c r="M199" t="s">
        <v>16</v>
      </c>
      <c r="R199" t="s">
        <v>190</v>
      </c>
    </row>
    <row r="200" spans="1:20" x14ac:dyDescent="0.25">
      <c r="A200" t="s">
        <v>345</v>
      </c>
      <c r="B200" t="s">
        <v>22</v>
      </c>
      <c r="C200" t="s">
        <v>23</v>
      </c>
      <c r="D200" t="s">
        <v>24</v>
      </c>
      <c r="E200" t="s">
        <v>22</v>
      </c>
      <c r="F200" t="s">
        <v>25</v>
      </c>
      <c r="G200" t="s">
        <v>36</v>
      </c>
      <c r="H200" t="s">
        <v>11</v>
      </c>
      <c r="M200" t="s">
        <v>16</v>
      </c>
      <c r="T200" t="s">
        <v>29</v>
      </c>
    </row>
    <row r="201" spans="1:20" x14ac:dyDescent="0.25">
      <c r="A201" t="s">
        <v>345</v>
      </c>
      <c r="B201" t="s">
        <v>22</v>
      </c>
      <c r="C201" t="s">
        <v>40</v>
      </c>
      <c r="D201" t="s">
        <v>32</v>
      </c>
      <c r="E201" t="s">
        <v>47</v>
      </c>
      <c r="F201" t="s">
        <v>25</v>
      </c>
      <c r="G201" t="s">
        <v>26</v>
      </c>
      <c r="H201" t="s">
        <v>11</v>
      </c>
      <c r="K201" t="s">
        <v>14</v>
      </c>
      <c r="M201" t="s">
        <v>16</v>
      </c>
      <c r="N201" t="s">
        <v>17</v>
      </c>
      <c r="T201" t="s">
        <v>39</v>
      </c>
    </row>
    <row r="202" spans="1:20" x14ac:dyDescent="0.25">
      <c r="A202" t="s">
        <v>345</v>
      </c>
      <c r="B202" t="s">
        <v>46</v>
      </c>
      <c r="C202" t="s">
        <v>40</v>
      </c>
      <c r="D202" t="s">
        <v>24</v>
      </c>
      <c r="E202" t="s">
        <v>30</v>
      </c>
      <c r="F202" t="s">
        <v>25</v>
      </c>
      <c r="G202" t="s">
        <v>36</v>
      </c>
      <c r="I202" t="s">
        <v>12</v>
      </c>
      <c r="K202" t="s">
        <v>14</v>
      </c>
      <c r="N202" t="s">
        <v>17</v>
      </c>
      <c r="R202" t="s">
        <v>191</v>
      </c>
      <c r="T202" t="s">
        <v>39</v>
      </c>
    </row>
    <row r="203" spans="1:20" x14ac:dyDescent="0.25">
      <c r="A203" t="s">
        <v>345</v>
      </c>
      <c r="B203" t="s">
        <v>46</v>
      </c>
      <c r="C203" t="s">
        <v>40</v>
      </c>
      <c r="D203" t="s">
        <v>24</v>
      </c>
      <c r="E203" t="s">
        <v>22</v>
      </c>
      <c r="F203" t="s">
        <v>25</v>
      </c>
      <c r="G203" t="s">
        <v>36</v>
      </c>
      <c r="K203" t="s">
        <v>14</v>
      </c>
      <c r="R203" t="s">
        <v>192</v>
      </c>
      <c r="T203" t="s">
        <v>39</v>
      </c>
    </row>
    <row r="204" spans="1:20" x14ac:dyDescent="0.25">
      <c r="A204" t="s">
        <v>345</v>
      </c>
      <c r="B204" t="s">
        <v>22</v>
      </c>
      <c r="C204" t="s">
        <v>23</v>
      </c>
      <c r="D204" t="s">
        <v>24</v>
      </c>
      <c r="E204" t="s">
        <v>22</v>
      </c>
      <c r="F204" t="s">
        <v>25</v>
      </c>
      <c r="G204" t="s">
        <v>36</v>
      </c>
      <c r="K204" t="s">
        <v>14</v>
      </c>
      <c r="L204" t="s">
        <v>15</v>
      </c>
      <c r="O204" t="s">
        <v>18</v>
      </c>
      <c r="R204" t="s">
        <v>193</v>
      </c>
      <c r="S204" t="s">
        <v>194</v>
      </c>
      <c r="T204" t="s">
        <v>39</v>
      </c>
    </row>
    <row r="205" spans="1:20" x14ac:dyDescent="0.25">
      <c r="A205" t="s">
        <v>345</v>
      </c>
      <c r="B205" t="s">
        <v>22</v>
      </c>
      <c r="C205" t="s">
        <v>40</v>
      </c>
      <c r="D205" t="s">
        <v>24</v>
      </c>
      <c r="E205" t="s">
        <v>46</v>
      </c>
      <c r="F205" t="s">
        <v>25</v>
      </c>
      <c r="G205" t="s">
        <v>26</v>
      </c>
      <c r="H205" t="s">
        <v>11</v>
      </c>
      <c r="K205" t="s">
        <v>14</v>
      </c>
      <c r="O205" t="s">
        <v>18</v>
      </c>
      <c r="T205" t="s">
        <v>29</v>
      </c>
    </row>
    <row r="206" spans="1:20" x14ac:dyDescent="0.25">
      <c r="A206" t="s">
        <v>345</v>
      </c>
      <c r="B206" t="s">
        <v>30</v>
      </c>
      <c r="C206" t="s">
        <v>31</v>
      </c>
      <c r="D206" t="s">
        <v>32</v>
      </c>
      <c r="E206" t="s">
        <v>30</v>
      </c>
      <c r="F206" t="s">
        <v>25</v>
      </c>
      <c r="G206" t="s">
        <v>33</v>
      </c>
      <c r="P206" t="s">
        <v>19</v>
      </c>
      <c r="T206" t="s">
        <v>43</v>
      </c>
    </row>
    <row r="207" spans="1:20" x14ac:dyDescent="0.25">
      <c r="A207" t="s">
        <v>345</v>
      </c>
      <c r="B207" t="s">
        <v>30</v>
      </c>
      <c r="C207" t="s">
        <v>31</v>
      </c>
      <c r="D207" t="s">
        <v>32</v>
      </c>
      <c r="E207" t="s">
        <v>30</v>
      </c>
      <c r="F207" t="s">
        <v>25</v>
      </c>
      <c r="G207" t="s">
        <v>33</v>
      </c>
      <c r="P207" t="s">
        <v>19</v>
      </c>
      <c r="R207" t="s">
        <v>195</v>
      </c>
      <c r="S207" t="s">
        <v>196</v>
      </c>
      <c r="T207" t="s">
        <v>43</v>
      </c>
    </row>
    <row r="208" spans="1:20" x14ac:dyDescent="0.25">
      <c r="A208" t="s">
        <v>345</v>
      </c>
      <c r="B208" t="s">
        <v>22</v>
      </c>
      <c r="C208" t="s">
        <v>40</v>
      </c>
      <c r="D208" t="s">
        <v>62</v>
      </c>
      <c r="E208" t="s">
        <v>30</v>
      </c>
      <c r="F208" t="s">
        <v>25</v>
      </c>
      <c r="G208" t="s">
        <v>26</v>
      </c>
      <c r="H208" t="s">
        <v>11</v>
      </c>
      <c r="J208" t="s">
        <v>13</v>
      </c>
      <c r="T208" t="s">
        <v>39</v>
      </c>
    </row>
    <row r="209" spans="1:20" x14ac:dyDescent="0.25">
      <c r="A209" t="s">
        <v>345</v>
      </c>
      <c r="B209" t="s">
        <v>46</v>
      </c>
      <c r="C209" t="s">
        <v>40</v>
      </c>
      <c r="D209" t="s">
        <v>62</v>
      </c>
      <c r="E209" t="s">
        <v>30</v>
      </c>
      <c r="F209" t="s">
        <v>25</v>
      </c>
      <c r="G209" t="s">
        <v>26</v>
      </c>
      <c r="K209" t="s">
        <v>14</v>
      </c>
      <c r="M209" t="s">
        <v>16</v>
      </c>
      <c r="R209" t="s">
        <v>197</v>
      </c>
      <c r="T209" t="s">
        <v>39</v>
      </c>
    </row>
    <row r="210" spans="1:20" x14ac:dyDescent="0.25">
      <c r="A210" t="s">
        <v>345</v>
      </c>
      <c r="B210" t="s">
        <v>22</v>
      </c>
      <c r="C210" t="s">
        <v>31</v>
      </c>
      <c r="D210" t="s">
        <v>50</v>
      </c>
      <c r="E210" t="s">
        <v>30</v>
      </c>
      <c r="F210" t="s">
        <v>53</v>
      </c>
      <c r="G210" t="s">
        <v>26</v>
      </c>
      <c r="K210" t="s">
        <v>14</v>
      </c>
      <c r="M210" t="s">
        <v>16</v>
      </c>
      <c r="N210" t="s">
        <v>17</v>
      </c>
      <c r="S210" t="s">
        <v>198</v>
      </c>
      <c r="T210" t="s">
        <v>29</v>
      </c>
    </row>
    <row r="211" spans="1:20" x14ac:dyDescent="0.25">
      <c r="A211" t="s">
        <v>345</v>
      </c>
      <c r="B211" t="s">
        <v>30</v>
      </c>
      <c r="C211" t="s">
        <v>31</v>
      </c>
      <c r="D211" t="s">
        <v>32</v>
      </c>
      <c r="E211" t="s">
        <v>22</v>
      </c>
      <c r="F211" t="s">
        <v>25</v>
      </c>
      <c r="G211" t="s">
        <v>33</v>
      </c>
      <c r="P211" t="s">
        <v>19</v>
      </c>
      <c r="R211" t="s">
        <v>199</v>
      </c>
      <c r="S211" t="s">
        <v>200</v>
      </c>
      <c r="T211" t="s">
        <v>43</v>
      </c>
    </row>
    <row r="212" spans="1:20" x14ac:dyDescent="0.25">
      <c r="A212" t="s">
        <v>345</v>
      </c>
      <c r="B212" t="s">
        <v>30</v>
      </c>
      <c r="C212" t="s">
        <v>31</v>
      </c>
      <c r="D212" t="s">
        <v>32</v>
      </c>
      <c r="E212" t="s">
        <v>30</v>
      </c>
      <c r="F212" t="s">
        <v>25</v>
      </c>
      <c r="G212" t="s">
        <v>33</v>
      </c>
      <c r="P212" t="s">
        <v>19</v>
      </c>
      <c r="T212" t="s">
        <v>61</v>
      </c>
    </row>
    <row r="213" spans="1:20" x14ac:dyDescent="0.25">
      <c r="A213" t="s">
        <v>345</v>
      </c>
      <c r="B213" t="s">
        <v>30</v>
      </c>
      <c r="C213" t="s">
        <v>31</v>
      </c>
      <c r="D213" t="s">
        <v>32</v>
      </c>
      <c r="E213" t="s">
        <v>30</v>
      </c>
      <c r="F213" t="s">
        <v>44</v>
      </c>
      <c r="G213" t="s">
        <v>33</v>
      </c>
      <c r="P213" t="s">
        <v>19</v>
      </c>
      <c r="R213" t="s">
        <v>201</v>
      </c>
      <c r="S213" t="s">
        <v>202</v>
      </c>
      <c r="T213" t="s">
        <v>39</v>
      </c>
    </row>
    <row r="214" spans="1:20" x14ac:dyDescent="0.25">
      <c r="A214" t="s">
        <v>345</v>
      </c>
      <c r="B214" t="s">
        <v>22</v>
      </c>
      <c r="C214" t="s">
        <v>23</v>
      </c>
      <c r="D214" t="s">
        <v>24</v>
      </c>
      <c r="E214" t="s">
        <v>47</v>
      </c>
      <c r="F214" t="s">
        <v>25</v>
      </c>
      <c r="G214" t="s">
        <v>36</v>
      </c>
      <c r="H214" t="s">
        <v>11</v>
      </c>
      <c r="K214" t="s">
        <v>14</v>
      </c>
      <c r="M214" t="s">
        <v>16</v>
      </c>
      <c r="R214" t="s">
        <v>203</v>
      </c>
      <c r="S214" t="s">
        <v>204</v>
      </c>
      <c r="T214" t="s">
        <v>39</v>
      </c>
    </row>
    <row r="215" spans="1:20" x14ac:dyDescent="0.25">
      <c r="A215" t="s">
        <v>345</v>
      </c>
      <c r="B215" t="s">
        <v>22</v>
      </c>
      <c r="C215" t="s">
        <v>23</v>
      </c>
      <c r="D215" t="s">
        <v>62</v>
      </c>
      <c r="E215" t="s">
        <v>22</v>
      </c>
      <c r="F215" t="s">
        <v>25</v>
      </c>
      <c r="G215" t="s">
        <v>26</v>
      </c>
      <c r="L215" t="s">
        <v>15</v>
      </c>
      <c r="M215" t="s">
        <v>16</v>
      </c>
      <c r="N215" t="s">
        <v>17</v>
      </c>
      <c r="S215" t="s">
        <v>205</v>
      </c>
      <c r="T215" t="s">
        <v>39</v>
      </c>
    </row>
    <row r="216" spans="1:20" x14ac:dyDescent="0.25">
      <c r="A216" t="s">
        <v>345</v>
      </c>
      <c r="B216" t="s">
        <v>30</v>
      </c>
      <c r="C216" t="s">
        <v>31</v>
      </c>
      <c r="D216" t="s">
        <v>32</v>
      </c>
      <c r="E216" t="s">
        <v>30</v>
      </c>
      <c r="F216" t="s">
        <v>25</v>
      </c>
      <c r="G216" t="s">
        <v>33</v>
      </c>
      <c r="P216" t="s">
        <v>19</v>
      </c>
      <c r="R216" t="s">
        <v>206</v>
      </c>
      <c r="T216" t="s">
        <v>39</v>
      </c>
    </row>
    <row r="217" spans="1:20" x14ac:dyDescent="0.25">
      <c r="A217" t="s">
        <v>345</v>
      </c>
      <c r="B217" t="s">
        <v>30</v>
      </c>
      <c r="C217" t="s">
        <v>31</v>
      </c>
      <c r="D217" t="s">
        <v>32</v>
      </c>
      <c r="E217" t="s">
        <v>30</v>
      </c>
      <c r="F217" t="s">
        <v>25</v>
      </c>
      <c r="G217" t="s">
        <v>33</v>
      </c>
      <c r="P217" t="s">
        <v>19</v>
      </c>
      <c r="R217" t="s">
        <v>207</v>
      </c>
      <c r="S217" t="s">
        <v>208</v>
      </c>
      <c r="T217" t="s">
        <v>29</v>
      </c>
    </row>
    <row r="218" spans="1:20" x14ac:dyDescent="0.25">
      <c r="A218" t="s">
        <v>345</v>
      </c>
      <c r="B218" t="s">
        <v>22</v>
      </c>
      <c r="C218" t="s">
        <v>23</v>
      </c>
      <c r="D218" t="s">
        <v>50</v>
      </c>
      <c r="E218" t="s">
        <v>45</v>
      </c>
      <c r="F218" t="s">
        <v>25</v>
      </c>
      <c r="G218" t="s">
        <v>36</v>
      </c>
      <c r="H218" t="s">
        <v>11</v>
      </c>
      <c r="K218" t="s">
        <v>14</v>
      </c>
      <c r="O218" t="s">
        <v>18</v>
      </c>
      <c r="T218" t="s">
        <v>29</v>
      </c>
    </row>
    <row r="219" spans="1:20" x14ac:dyDescent="0.25">
      <c r="A219" t="s">
        <v>345</v>
      </c>
      <c r="B219" t="s">
        <v>22</v>
      </c>
      <c r="C219" t="s">
        <v>23</v>
      </c>
      <c r="D219" t="s">
        <v>24</v>
      </c>
      <c r="E219" t="s">
        <v>47</v>
      </c>
      <c r="F219" t="s">
        <v>25</v>
      </c>
      <c r="G219" t="s">
        <v>36</v>
      </c>
      <c r="H219" t="s">
        <v>11</v>
      </c>
      <c r="L219" t="s">
        <v>15</v>
      </c>
      <c r="N219" t="s">
        <v>17</v>
      </c>
      <c r="R219" t="s">
        <v>209</v>
      </c>
      <c r="S219" t="s">
        <v>210</v>
      </c>
      <c r="T219" t="s">
        <v>39</v>
      </c>
    </row>
    <row r="220" spans="1:20" x14ac:dyDescent="0.25">
      <c r="A220" t="s">
        <v>345</v>
      </c>
      <c r="B220" t="s">
        <v>30</v>
      </c>
      <c r="C220" t="s">
        <v>31</v>
      </c>
      <c r="D220" t="s">
        <v>32</v>
      </c>
      <c r="E220" t="s">
        <v>30</v>
      </c>
      <c r="F220" t="s">
        <v>25</v>
      </c>
      <c r="G220" t="s">
        <v>33</v>
      </c>
      <c r="P220" t="s">
        <v>19</v>
      </c>
      <c r="R220" t="s">
        <v>211</v>
      </c>
      <c r="T220" t="s">
        <v>29</v>
      </c>
    </row>
    <row r="221" spans="1:20" x14ac:dyDescent="0.25">
      <c r="A221" t="s">
        <v>345</v>
      </c>
      <c r="B221" t="s">
        <v>30</v>
      </c>
      <c r="C221" t="s">
        <v>45</v>
      </c>
      <c r="D221" t="s">
        <v>24</v>
      </c>
      <c r="E221" t="s">
        <v>30</v>
      </c>
      <c r="F221" t="s">
        <v>25</v>
      </c>
      <c r="G221" t="s">
        <v>45</v>
      </c>
      <c r="L221" t="s">
        <v>15</v>
      </c>
      <c r="M221" t="s">
        <v>16</v>
      </c>
      <c r="T221" t="s">
        <v>43</v>
      </c>
    </row>
    <row r="222" spans="1:20" x14ac:dyDescent="0.25">
      <c r="A222" t="s">
        <v>345</v>
      </c>
      <c r="B222" t="s">
        <v>22</v>
      </c>
      <c r="C222" t="s">
        <v>23</v>
      </c>
      <c r="D222" t="s">
        <v>24</v>
      </c>
      <c r="E222" t="s">
        <v>45</v>
      </c>
      <c r="F222" t="s">
        <v>25</v>
      </c>
      <c r="G222" t="s">
        <v>26</v>
      </c>
      <c r="H222" t="s">
        <v>11</v>
      </c>
      <c r="T222" t="s">
        <v>43</v>
      </c>
    </row>
    <row r="223" spans="1:20" x14ac:dyDescent="0.25">
      <c r="A223" t="s">
        <v>345</v>
      </c>
      <c r="B223" t="s">
        <v>30</v>
      </c>
      <c r="C223" t="s">
        <v>31</v>
      </c>
      <c r="D223" t="s">
        <v>32</v>
      </c>
      <c r="E223" t="s">
        <v>30</v>
      </c>
      <c r="F223" t="s">
        <v>25</v>
      </c>
      <c r="G223" t="s">
        <v>33</v>
      </c>
      <c r="P223" t="s">
        <v>19</v>
      </c>
      <c r="R223" t="s">
        <v>212</v>
      </c>
      <c r="S223" t="s">
        <v>213</v>
      </c>
      <c r="T223" t="s">
        <v>43</v>
      </c>
    </row>
    <row r="224" spans="1:20" x14ac:dyDescent="0.25">
      <c r="A224" t="s">
        <v>345</v>
      </c>
      <c r="B224" t="s">
        <v>30</v>
      </c>
      <c r="C224" t="s">
        <v>31</v>
      </c>
      <c r="D224" t="s">
        <v>32</v>
      </c>
      <c r="E224" t="s">
        <v>30</v>
      </c>
      <c r="F224" t="s">
        <v>25</v>
      </c>
      <c r="G224" t="s">
        <v>33</v>
      </c>
      <c r="P224" t="s">
        <v>19</v>
      </c>
      <c r="T224" t="s">
        <v>43</v>
      </c>
    </row>
    <row r="225" spans="1:20" x14ac:dyDescent="0.25">
      <c r="A225" t="s">
        <v>345</v>
      </c>
      <c r="B225" t="s">
        <v>22</v>
      </c>
      <c r="C225" t="s">
        <v>59</v>
      </c>
      <c r="D225" t="s">
        <v>24</v>
      </c>
      <c r="E225" t="s">
        <v>46</v>
      </c>
      <c r="F225" t="s">
        <v>25</v>
      </c>
      <c r="G225" t="s">
        <v>45</v>
      </c>
      <c r="H225" t="s">
        <v>11</v>
      </c>
      <c r="K225" t="s">
        <v>14</v>
      </c>
      <c r="N225" t="s">
        <v>17</v>
      </c>
      <c r="T225" t="s">
        <v>61</v>
      </c>
    </row>
    <row r="226" spans="1:20" x14ac:dyDescent="0.25">
      <c r="A226" t="s">
        <v>345</v>
      </c>
      <c r="B226" t="s">
        <v>45</v>
      </c>
      <c r="C226" t="s">
        <v>23</v>
      </c>
      <c r="D226" t="s">
        <v>24</v>
      </c>
      <c r="E226" t="s">
        <v>45</v>
      </c>
      <c r="F226" t="s">
        <v>25</v>
      </c>
      <c r="G226" t="s">
        <v>26</v>
      </c>
      <c r="K226" t="s">
        <v>14</v>
      </c>
      <c r="M226" t="s">
        <v>16</v>
      </c>
      <c r="N226" t="s">
        <v>17</v>
      </c>
      <c r="T226" t="s">
        <v>29</v>
      </c>
    </row>
    <row r="227" spans="1:20" x14ac:dyDescent="0.25">
      <c r="A227" t="s">
        <v>345</v>
      </c>
      <c r="B227" t="s">
        <v>30</v>
      </c>
      <c r="C227" t="s">
        <v>31</v>
      </c>
      <c r="D227" t="s">
        <v>32</v>
      </c>
      <c r="E227" t="s">
        <v>30</v>
      </c>
      <c r="F227" t="s">
        <v>25</v>
      </c>
      <c r="G227" t="s">
        <v>33</v>
      </c>
      <c r="Q227" t="s">
        <v>20</v>
      </c>
      <c r="T227" t="s">
        <v>43</v>
      </c>
    </row>
    <row r="228" spans="1:20" x14ac:dyDescent="0.25">
      <c r="A228" t="s">
        <v>345</v>
      </c>
      <c r="B228" t="s">
        <v>30</v>
      </c>
      <c r="C228" t="s">
        <v>31</v>
      </c>
      <c r="D228" t="s">
        <v>32</v>
      </c>
      <c r="E228" t="s">
        <v>30</v>
      </c>
      <c r="F228" t="s">
        <v>25</v>
      </c>
      <c r="G228" t="s">
        <v>33</v>
      </c>
      <c r="P228" t="s">
        <v>19</v>
      </c>
      <c r="R228" t="s">
        <v>214</v>
      </c>
      <c r="S228" t="s">
        <v>215</v>
      </c>
      <c r="T228" t="s">
        <v>61</v>
      </c>
    </row>
    <row r="229" spans="1:20" x14ac:dyDescent="0.25">
      <c r="A229" t="s">
        <v>345</v>
      </c>
      <c r="B229" t="s">
        <v>30</v>
      </c>
      <c r="C229" t="s">
        <v>31</v>
      </c>
      <c r="D229" t="s">
        <v>32</v>
      </c>
      <c r="E229" t="s">
        <v>30</v>
      </c>
      <c r="F229" t="s">
        <v>25</v>
      </c>
      <c r="G229" t="s">
        <v>33</v>
      </c>
      <c r="J229" t="s">
        <v>13</v>
      </c>
      <c r="N229" t="s">
        <v>17</v>
      </c>
      <c r="R229" t="s">
        <v>216</v>
      </c>
      <c r="S229" t="s">
        <v>217</v>
      </c>
      <c r="T229" t="s">
        <v>39</v>
      </c>
    </row>
    <row r="230" spans="1:20" x14ac:dyDescent="0.25">
      <c r="A230" t="s">
        <v>345</v>
      </c>
      <c r="B230" t="s">
        <v>22</v>
      </c>
      <c r="C230" t="s">
        <v>23</v>
      </c>
      <c r="D230" t="s">
        <v>24</v>
      </c>
      <c r="E230" t="s">
        <v>30</v>
      </c>
      <c r="F230" t="s">
        <v>25</v>
      </c>
      <c r="G230" t="s">
        <v>36</v>
      </c>
      <c r="K230" t="s">
        <v>14</v>
      </c>
      <c r="R230" t="s">
        <v>218</v>
      </c>
      <c r="T230" t="s">
        <v>29</v>
      </c>
    </row>
    <row r="231" spans="1:20" x14ac:dyDescent="0.25">
      <c r="A231" t="s">
        <v>345</v>
      </c>
      <c r="B231" t="s">
        <v>45</v>
      </c>
      <c r="C231" t="s">
        <v>40</v>
      </c>
      <c r="D231" t="s">
        <v>32</v>
      </c>
      <c r="E231" t="s">
        <v>45</v>
      </c>
      <c r="F231" t="s">
        <v>25</v>
      </c>
      <c r="G231" t="s">
        <v>26</v>
      </c>
      <c r="Q231" t="s">
        <v>20</v>
      </c>
      <c r="R231" t="s">
        <v>219</v>
      </c>
      <c r="T231" t="s">
        <v>39</v>
      </c>
    </row>
    <row r="232" spans="1:20" x14ac:dyDescent="0.25">
      <c r="A232" t="s">
        <v>345</v>
      </c>
      <c r="B232" t="s">
        <v>30</v>
      </c>
      <c r="C232" t="s">
        <v>40</v>
      </c>
      <c r="D232" t="s">
        <v>24</v>
      </c>
      <c r="E232" t="s">
        <v>30</v>
      </c>
      <c r="F232" t="s">
        <v>25</v>
      </c>
      <c r="G232" t="s">
        <v>26</v>
      </c>
      <c r="H232" t="s">
        <v>11</v>
      </c>
      <c r="K232" t="s">
        <v>14</v>
      </c>
      <c r="M232" t="s">
        <v>16</v>
      </c>
      <c r="T232" t="s">
        <v>39</v>
      </c>
    </row>
    <row r="233" spans="1:20" x14ac:dyDescent="0.25">
      <c r="A233" t="s">
        <v>345</v>
      </c>
      <c r="B233" t="s">
        <v>30</v>
      </c>
      <c r="C233" t="s">
        <v>31</v>
      </c>
      <c r="D233" t="s">
        <v>32</v>
      </c>
      <c r="E233" t="s">
        <v>45</v>
      </c>
      <c r="F233" t="s">
        <v>25</v>
      </c>
      <c r="G233" t="s">
        <v>33</v>
      </c>
      <c r="P233" t="s">
        <v>19</v>
      </c>
      <c r="S233" t="s">
        <v>220</v>
      </c>
      <c r="T233" t="s">
        <v>43</v>
      </c>
    </row>
    <row r="234" spans="1:20" x14ac:dyDescent="0.25">
      <c r="A234" t="s">
        <v>345</v>
      </c>
      <c r="B234" t="s">
        <v>47</v>
      </c>
      <c r="C234" t="s">
        <v>31</v>
      </c>
      <c r="D234" t="s">
        <v>32</v>
      </c>
      <c r="E234" t="s">
        <v>30</v>
      </c>
      <c r="F234" t="s">
        <v>25</v>
      </c>
      <c r="G234" t="s">
        <v>26</v>
      </c>
      <c r="P234" t="s">
        <v>19</v>
      </c>
      <c r="R234" t="s">
        <v>221</v>
      </c>
      <c r="T234" t="s">
        <v>61</v>
      </c>
    </row>
    <row r="235" spans="1:20" x14ac:dyDescent="0.25">
      <c r="A235" t="s">
        <v>345</v>
      </c>
      <c r="B235" t="s">
        <v>30</v>
      </c>
      <c r="C235" t="s">
        <v>31</v>
      </c>
      <c r="D235" t="s">
        <v>32</v>
      </c>
      <c r="E235" t="s">
        <v>30</v>
      </c>
      <c r="F235" t="s">
        <v>25</v>
      </c>
      <c r="G235" t="s">
        <v>33</v>
      </c>
      <c r="P235" t="s">
        <v>19</v>
      </c>
      <c r="R235" t="s">
        <v>222</v>
      </c>
      <c r="S235" t="s">
        <v>223</v>
      </c>
      <c r="T235" t="s">
        <v>43</v>
      </c>
    </row>
    <row r="236" spans="1:20" x14ac:dyDescent="0.25">
      <c r="A236" t="s">
        <v>345</v>
      </c>
      <c r="B236" t="s">
        <v>46</v>
      </c>
      <c r="C236" t="s">
        <v>59</v>
      </c>
      <c r="D236" t="s">
        <v>32</v>
      </c>
      <c r="E236" t="s">
        <v>30</v>
      </c>
      <c r="F236" t="s">
        <v>44</v>
      </c>
      <c r="G236" t="s">
        <v>33</v>
      </c>
      <c r="K236" t="s">
        <v>14</v>
      </c>
      <c r="R236" t="s">
        <v>224</v>
      </c>
      <c r="T236" t="s">
        <v>39</v>
      </c>
    </row>
    <row r="237" spans="1:20" x14ac:dyDescent="0.25">
      <c r="A237" t="s">
        <v>345</v>
      </c>
      <c r="B237" t="s">
        <v>22</v>
      </c>
      <c r="C237" t="s">
        <v>23</v>
      </c>
      <c r="D237" t="s">
        <v>50</v>
      </c>
      <c r="E237" t="s">
        <v>22</v>
      </c>
      <c r="F237" t="s">
        <v>25</v>
      </c>
      <c r="G237" t="s">
        <v>36</v>
      </c>
      <c r="I237" t="s">
        <v>12</v>
      </c>
      <c r="K237" t="s">
        <v>14</v>
      </c>
      <c r="O237" t="s">
        <v>18</v>
      </c>
      <c r="R237" t="s">
        <v>225</v>
      </c>
      <c r="S237" t="s">
        <v>226</v>
      </c>
      <c r="T237" t="s">
        <v>39</v>
      </c>
    </row>
    <row r="238" spans="1:20" x14ac:dyDescent="0.25">
      <c r="A238" t="s">
        <v>345</v>
      </c>
      <c r="B238" t="s">
        <v>30</v>
      </c>
      <c r="C238" t="s">
        <v>31</v>
      </c>
      <c r="D238" t="s">
        <v>32</v>
      </c>
      <c r="E238" t="s">
        <v>30</v>
      </c>
      <c r="F238" t="s">
        <v>25</v>
      </c>
      <c r="G238" t="s">
        <v>33</v>
      </c>
      <c r="P238" t="s">
        <v>19</v>
      </c>
      <c r="R238" t="s">
        <v>227</v>
      </c>
      <c r="S238" t="s">
        <v>228</v>
      </c>
      <c r="T238" t="s">
        <v>43</v>
      </c>
    </row>
    <row r="239" spans="1:20" x14ac:dyDescent="0.25">
      <c r="A239" t="s">
        <v>345</v>
      </c>
      <c r="B239" t="s">
        <v>54</v>
      </c>
      <c r="C239" t="s">
        <v>113</v>
      </c>
      <c r="D239" t="s">
        <v>24</v>
      </c>
      <c r="E239" t="s">
        <v>46</v>
      </c>
      <c r="F239" t="s">
        <v>25</v>
      </c>
      <c r="H239" t="s">
        <v>11</v>
      </c>
      <c r="J239" t="s">
        <v>13</v>
      </c>
      <c r="K239" t="s">
        <v>14</v>
      </c>
      <c r="L239" t="s">
        <v>15</v>
      </c>
      <c r="M239" t="s">
        <v>16</v>
      </c>
      <c r="T239" t="s">
        <v>39</v>
      </c>
    </row>
    <row r="240" spans="1:20" x14ac:dyDescent="0.25">
      <c r="A240" t="s">
        <v>345</v>
      </c>
      <c r="B240" t="s">
        <v>22</v>
      </c>
      <c r="C240" t="s">
        <v>59</v>
      </c>
      <c r="D240" t="s">
        <v>24</v>
      </c>
      <c r="E240" t="s">
        <v>47</v>
      </c>
      <c r="F240" t="s">
        <v>25</v>
      </c>
      <c r="G240" t="s">
        <v>26</v>
      </c>
      <c r="H240" t="s">
        <v>11</v>
      </c>
      <c r="K240" t="s">
        <v>14</v>
      </c>
      <c r="L240" t="s">
        <v>15</v>
      </c>
      <c r="T240" t="s">
        <v>39</v>
      </c>
    </row>
    <row r="241" spans="1:20" x14ac:dyDescent="0.25">
      <c r="A241" t="s">
        <v>345</v>
      </c>
      <c r="B241" t="s">
        <v>22</v>
      </c>
      <c r="C241" t="s">
        <v>23</v>
      </c>
      <c r="D241" t="s">
        <v>32</v>
      </c>
      <c r="E241" t="s">
        <v>22</v>
      </c>
      <c r="F241" t="s">
        <v>25</v>
      </c>
      <c r="G241" t="s">
        <v>36</v>
      </c>
      <c r="K241" t="s">
        <v>14</v>
      </c>
      <c r="L241" t="s">
        <v>15</v>
      </c>
      <c r="R241" t="s">
        <v>229</v>
      </c>
      <c r="S241" t="s">
        <v>230</v>
      </c>
      <c r="T241" t="s">
        <v>39</v>
      </c>
    </row>
    <row r="242" spans="1:20" x14ac:dyDescent="0.25">
      <c r="A242" t="s">
        <v>345</v>
      </c>
      <c r="B242" t="s">
        <v>30</v>
      </c>
      <c r="C242" t="s">
        <v>31</v>
      </c>
      <c r="D242" t="s">
        <v>32</v>
      </c>
      <c r="E242" t="s">
        <v>30</v>
      </c>
      <c r="F242" t="s">
        <v>25</v>
      </c>
      <c r="G242" t="s">
        <v>33</v>
      </c>
      <c r="P242" t="s">
        <v>19</v>
      </c>
      <c r="R242" t="s">
        <v>357</v>
      </c>
      <c r="S242" t="s">
        <v>360</v>
      </c>
      <c r="T242" t="s">
        <v>39</v>
      </c>
    </row>
    <row r="243" spans="1:20" x14ac:dyDescent="0.25">
      <c r="A243" t="s">
        <v>345</v>
      </c>
      <c r="B243" t="s">
        <v>47</v>
      </c>
      <c r="C243" t="s">
        <v>59</v>
      </c>
      <c r="D243" t="s">
        <v>24</v>
      </c>
      <c r="E243" t="s">
        <v>30</v>
      </c>
      <c r="F243" t="s">
        <v>44</v>
      </c>
      <c r="G243" t="s">
        <v>45</v>
      </c>
      <c r="J243" t="s">
        <v>13</v>
      </c>
      <c r="K243" t="s">
        <v>14</v>
      </c>
      <c r="N243" t="s">
        <v>17</v>
      </c>
      <c r="T243" t="s">
        <v>43</v>
      </c>
    </row>
    <row r="244" spans="1:20" x14ac:dyDescent="0.25">
      <c r="A244" t="s">
        <v>345</v>
      </c>
      <c r="B244" t="s">
        <v>30</v>
      </c>
      <c r="C244" t="s">
        <v>31</v>
      </c>
      <c r="D244" t="s">
        <v>32</v>
      </c>
      <c r="E244" t="s">
        <v>30</v>
      </c>
      <c r="F244" t="s">
        <v>25</v>
      </c>
      <c r="G244" t="s">
        <v>33</v>
      </c>
      <c r="K244" t="s">
        <v>14</v>
      </c>
      <c r="P244" t="s">
        <v>19</v>
      </c>
      <c r="R244" t="s">
        <v>231</v>
      </c>
      <c r="S244" t="s">
        <v>232</v>
      </c>
      <c r="T244" t="s">
        <v>61</v>
      </c>
    </row>
    <row r="245" spans="1:20" x14ac:dyDescent="0.25">
      <c r="A245" t="s">
        <v>345</v>
      </c>
      <c r="B245" t="s">
        <v>46</v>
      </c>
      <c r="C245" t="s">
        <v>59</v>
      </c>
      <c r="D245" t="s">
        <v>24</v>
      </c>
      <c r="E245" t="s">
        <v>30</v>
      </c>
      <c r="F245" t="s">
        <v>25</v>
      </c>
      <c r="G245" t="s">
        <v>26</v>
      </c>
      <c r="H245" t="s">
        <v>11</v>
      </c>
      <c r="K245" t="s">
        <v>14</v>
      </c>
      <c r="L245" t="s">
        <v>15</v>
      </c>
      <c r="R245" t="s">
        <v>233</v>
      </c>
      <c r="T245" t="s">
        <v>39</v>
      </c>
    </row>
    <row r="246" spans="1:20" x14ac:dyDescent="0.25">
      <c r="A246" t="s">
        <v>345</v>
      </c>
      <c r="B246" t="s">
        <v>47</v>
      </c>
      <c r="C246" t="s">
        <v>45</v>
      </c>
      <c r="D246" t="s">
        <v>50</v>
      </c>
      <c r="E246" t="s">
        <v>30</v>
      </c>
      <c r="F246" t="s">
        <v>25</v>
      </c>
      <c r="G246" t="s">
        <v>26</v>
      </c>
      <c r="K246" t="s">
        <v>14</v>
      </c>
      <c r="L246" t="s">
        <v>15</v>
      </c>
      <c r="M246" t="s">
        <v>16</v>
      </c>
      <c r="R246" t="s">
        <v>234</v>
      </c>
      <c r="S246" t="s">
        <v>235</v>
      </c>
      <c r="T246" t="s">
        <v>39</v>
      </c>
    </row>
    <row r="247" spans="1:20" x14ac:dyDescent="0.25">
      <c r="A247" t="s">
        <v>345</v>
      </c>
      <c r="B247" t="s">
        <v>46</v>
      </c>
      <c r="C247" t="s">
        <v>40</v>
      </c>
      <c r="D247" t="s">
        <v>24</v>
      </c>
      <c r="E247" t="s">
        <v>47</v>
      </c>
      <c r="F247" t="s">
        <v>25</v>
      </c>
      <c r="G247" t="s">
        <v>26</v>
      </c>
      <c r="P247" t="s">
        <v>19</v>
      </c>
      <c r="R247" t="s">
        <v>236</v>
      </c>
      <c r="T247" t="s">
        <v>39</v>
      </c>
    </row>
    <row r="248" spans="1:20" x14ac:dyDescent="0.25">
      <c r="A248" t="s">
        <v>345</v>
      </c>
      <c r="B248" t="s">
        <v>22</v>
      </c>
      <c r="C248" t="s">
        <v>31</v>
      </c>
      <c r="D248" t="s">
        <v>24</v>
      </c>
      <c r="E248" t="s">
        <v>30</v>
      </c>
      <c r="F248" t="s">
        <v>25</v>
      </c>
      <c r="G248" t="s">
        <v>36</v>
      </c>
      <c r="H248" t="s">
        <v>11</v>
      </c>
      <c r="K248" t="s">
        <v>14</v>
      </c>
      <c r="R248" t="s">
        <v>237</v>
      </c>
      <c r="S248" t="s">
        <v>238</v>
      </c>
      <c r="T248" t="s">
        <v>39</v>
      </c>
    </row>
    <row r="249" spans="1:20" x14ac:dyDescent="0.25">
      <c r="A249" t="s">
        <v>345</v>
      </c>
      <c r="B249" t="s">
        <v>46</v>
      </c>
      <c r="C249" t="s">
        <v>40</v>
      </c>
      <c r="D249" t="s">
        <v>24</v>
      </c>
      <c r="E249" t="s">
        <v>22</v>
      </c>
      <c r="F249" t="s">
        <v>25</v>
      </c>
      <c r="G249" t="s">
        <v>36</v>
      </c>
      <c r="H249" t="s">
        <v>11</v>
      </c>
      <c r="J249" t="s">
        <v>13</v>
      </c>
      <c r="L249" t="s">
        <v>15</v>
      </c>
      <c r="T249" t="s">
        <v>39</v>
      </c>
    </row>
    <row r="250" spans="1:20" x14ac:dyDescent="0.25">
      <c r="A250" t="s">
        <v>345</v>
      </c>
      <c r="B250" t="s">
        <v>46</v>
      </c>
      <c r="C250" t="s">
        <v>23</v>
      </c>
      <c r="D250" t="s">
        <v>24</v>
      </c>
      <c r="E250" t="s">
        <v>46</v>
      </c>
      <c r="F250" t="s">
        <v>25</v>
      </c>
      <c r="G250" t="s">
        <v>36</v>
      </c>
      <c r="H250" t="s">
        <v>11</v>
      </c>
      <c r="J250" t="s">
        <v>13</v>
      </c>
      <c r="K250" t="s">
        <v>14</v>
      </c>
      <c r="L250" t="s">
        <v>15</v>
      </c>
      <c r="M250" t="s">
        <v>16</v>
      </c>
      <c r="N250" t="s">
        <v>17</v>
      </c>
      <c r="T250" t="s">
        <v>39</v>
      </c>
    </row>
    <row r="251" spans="1:20" x14ac:dyDescent="0.25">
      <c r="A251" t="s">
        <v>345</v>
      </c>
      <c r="B251" t="s">
        <v>46</v>
      </c>
      <c r="C251" t="s">
        <v>40</v>
      </c>
      <c r="D251" t="s">
        <v>24</v>
      </c>
      <c r="E251" t="s">
        <v>46</v>
      </c>
      <c r="F251" t="s">
        <v>25</v>
      </c>
      <c r="G251" t="s">
        <v>36</v>
      </c>
      <c r="J251" t="s">
        <v>13</v>
      </c>
      <c r="K251" t="s">
        <v>14</v>
      </c>
      <c r="O251" t="s">
        <v>18</v>
      </c>
      <c r="R251" t="s">
        <v>239</v>
      </c>
      <c r="T251" t="s">
        <v>39</v>
      </c>
    </row>
    <row r="252" spans="1:20" x14ac:dyDescent="0.25">
      <c r="A252" t="s">
        <v>345</v>
      </c>
      <c r="B252" t="s">
        <v>22</v>
      </c>
      <c r="C252" t="s">
        <v>40</v>
      </c>
      <c r="D252" t="s">
        <v>24</v>
      </c>
      <c r="E252" t="s">
        <v>47</v>
      </c>
      <c r="F252" t="s">
        <v>25</v>
      </c>
      <c r="G252" t="s">
        <v>36</v>
      </c>
      <c r="Q252" t="s">
        <v>20</v>
      </c>
      <c r="T252" t="s">
        <v>29</v>
      </c>
    </row>
    <row r="253" spans="1:20" x14ac:dyDescent="0.25">
      <c r="A253" t="s">
        <v>345</v>
      </c>
      <c r="B253" t="s">
        <v>46</v>
      </c>
      <c r="C253" t="s">
        <v>40</v>
      </c>
      <c r="D253" t="s">
        <v>32</v>
      </c>
      <c r="E253" t="s">
        <v>45</v>
      </c>
      <c r="F253" t="s">
        <v>25</v>
      </c>
      <c r="G253" t="s">
        <v>26</v>
      </c>
      <c r="H253" t="s">
        <v>11</v>
      </c>
      <c r="M253" t="s">
        <v>16</v>
      </c>
      <c r="N253" t="s">
        <v>17</v>
      </c>
      <c r="R253" t="s">
        <v>240</v>
      </c>
      <c r="S253" t="s">
        <v>241</v>
      </c>
      <c r="T253" t="s">
        <v>43</v>
      </c>
    </row>
    <row r="254" spans="1:20" x14ac:dyDescent="0.25">
      <c r="A254" t="s">
        <v>345</v>
      </c>
      <c r="B254" t="s">
        <v>30</v>
      </c>
      <c r="C254" t="s">
        <v>31</v>
      </c>
      <c r="D254" t="s">
        <v>32</v>
      </c>
      <c r="E254" t="s">
        <v>30</v>
      </c>
      <c r="F254" t="s">
        <v>25</v>
      </c>
      <c r="G254" t="s">
        <v>33</v>
      </c>
      <c r="P254" t="s">
        <v>19</v>
      </c>
      <c r="T254" t="s">
        <v>61</v>
      </c>
    </row>
    <row r="255" spans="1:20" x14ac:dyDescent="0.25">
      <c r="A255" t="s">
        <v>345</v>
      </c>
      <c r="B255" t="s">
        <v>22</v>
      </c>
      <c r="C255" t="s">
        <v>113</v>
      </c>
      <c r="D255" t="s">
        <v>24</v>
      </c>
      <c r="E255" t="s">
        <v>30</v>
      </c>
      <c r="F255" t="s">
        <v>25</v>
      </c>
      <c r="G255" t="s">
        <v>36</v>
      </c>
      <c r="H255" t="s">
        <v>11</v>
      </c>
      <c r="T255" t="s">
        <v>29</v>
      </c>
    </row>
    <row r="256" spans="1:20" x14ac:dyDescent="0.25">
      <c r="A256" t="s">
        <v>345</v>
      </c>
      <c r="B256" t="s">
        <v>46</v>
      </c>
      <c r="C256" t="s">
        <v>40</v>
      </c>
      <c r="D256" t="s">
        <v>24</v>
      </c>
      <c r="E256" t="s">
        <v>30</v>
      </c>
      <c r="F256" t="s">
        <v>25</v>
      </c>
      <c r="G256" t="s">
        <v>26</v>
      </c>
      <c r="H256" t="s">
        <v>11</v>
      </c>
      <c r="J256" t="s">
        <v>13</v>
      </c>
      <c r="K256" t="s">
        <v>14</v>
      </c>
      <c r="M256" t="s">
        <v>16</v>
      </c>
      <c r="T256" t="s">
        <v>61</v>
      </c>
    </row>
    <row r="257" spans="1:20" x14ac:dyDescent="0.25">
      <c r="A257" t="s">
        <v>345</v>
      </c>
      <c r="B257" t="s">
        <v>30</v>
      </c>
      <c r="C257" t="s">
        <v>31</v>
      </c>
      <c r="D257" t="s">
        <v>32</v>
      </c>
      <c r="E257" t="s">
        <v>30</v>
      </c>
      <c r="F257" t="s">
        <v>25</v>
      </c>
      <c r="G257" t="s">
        <v>33</v>
      </c>
      <c r="P257" t="s">
        <v>19</v>
      </c>
      <c r="R257" t="s">
        <v>242</v>
      </c>
      <c r="T257" t="s">
        <v>39</v>
      </c>
    </row>
    <row r="258" spans="1:20" x14ac:dyDescent="0.25">
      <c r="A258" t="s">
        <v>345</v>
      </c>
      <c r="B258" t="s">
        <v>30</v>
      </c>
      <c r="C258" t="s">
        <v>31</v>
      </c>
      <c r="D258" t="s">
        <v>32</v>
      </c>
      <c r="E258" t="s">
        <v>30</v>
      </c>
      <c r="F258" t="s">
        <v>44</v>
      </c>
      <c r="G258" t="s">
        <v>33</v>
      </c>
      <c r="P258" t="s">
        <v>19</v>
      </c>
      <c r="T258" t="s">
        <v>43</v>
      </c>
    </row>
    <row r="259" spans="1:20" x14ac:dyDescent="0.25">
      <c r="A259" t="s">
        <v>345</v>
      </c>
      <c r="B259" t="s">
        <v>30</v>
      </c>
      <c r="C259" t="s">
        <v>31</v>
      </c>
      <c r="D259" t="s">
        <v>32</v>
      </c>
      <c r="E259" t="s">
        <v>30</v>
      </c>
      <c r="F259" t="s">
        <v>53</v>
      </c>
      <c r="G259" t="s">
        <v>33</v>
      </c>
      <c r="P259" t="s">
        <v>19</v>
      </c>
      <c r="T259" t="s">
        <v>43</v>
      </c>
    </row>
    <row r="260" spans="1:20" x14ac:dyDescent="0.25">
      <c r="A260" t="s">
        <v>345</v>
      </c>
      <c r="B260" t="s">
        <v>22</v>
      </c>
      <c r="C260" t="s">
        <v>23</v>
      </c>
      <c r="D260" t="s">
        <v>32</v>
      </c>
      <c r="E260" t="s">
        <v>22</v>
      </c>
      <c r="F260" t="s">
        <v>25</v>
      </c>
      <c r="G260" t="s">
        <v>36</v>
      </c>
      <c r="K260" t="s">
        <v>14</v>
      </c>
      <c r="M260" t="s">
        <v>16</v>
      </c>
      <c r="N260" t="s">
        <v>17</v>
      </c>
      <c r="T260" t="s">
        <v>61</v>
      </c>
    </row>
    <row r="261" spans="1:20" x14ac:dyDescent="0.25">
      <c r="A261" t="s">
        <v>345</v>
      </c>
      <c r="B261" t="s">
        <v>45</v>
      </c>
      <c r="C261" t="s">
        <v>59</v>
      </c>
      <c r="D261" t="s">
        <v>24</v>
      </c>
      <c r="E261" t="s">
        <v>30</v>
      </c>
      <c r="F261" t="s">
        <v>25</v>
      </c>
      <c r="G261" t="s">
        <v>33</v>
      </c>
      <c r="K261" t="s">
        <v>14</v>
      </c>
      <c r="P261" t="s">
        <v>19</v>
      </c>
      <c r="R261" t="s">
        <v>243</v>
      </c>
      <c r="T261" t="s">
        <v>29</v>
      </c>
    </row>
    <row r="262" spans="1:20" x14ac:dyDescent="0.25">
      <c r="A262" t="s">
        <v>345</v>
      </c>
      <c r="B262" t="s">
        <v>22</v>
      </c>
      <c r="C262" t="s">
        <v>45</v>
      </c>
      <c r="D262" t="s">
        <v>24</v>
      </c>
      <c r="E262" t="s">
        <v>47</v>
      </c>
      <c r="F262" t="s">
        <v>25</v>
      </c>
      <c r="G262" t="s">
        <v>36</v>
      </c>
      <c r="H262" t="s">
        <v>11</v>
      </c>
      <c r="L262" t="s">
        <v>15</v>
      </c>
      <c r="M262" t="s">
        <v>16</v>
      </c>
      <c r="T262" t="s">
        <v>39</v>
      </c>
    </row>
    <row r="263" spans="1:20" x14ac:dyDescent="0.25">
      <c r="A263" t="s">
        <v>345</v>
      </c>
      <c r="B263" t="s">
        <v>30</v>
      </c>
      <c r="C263" t="s">
        <v>31</v>
      </c>
      <c r="D263" t="s">
        <v>32</v>
      </c>
      <c r="E263" t="s">
        <v>30</v>
      </c>
      <c r="F263" t="s">
        <v>25</v>
      </c>
      <c r="G263" t="s">
        <v>33</v>
      </c>
      <c r="P263" t="s">
        <v>19</v>
      </c>
      <c r="Q263" t="s">
        <v>20</v>
      </c>
      <c r="R263" t="s">
        <v>244</v>
      </c>
      <c r="S263" t="s">
        <v>245</v>
      </c>
      <c r="T263" t="s">
        <v>43</v>
      </c>
    </row>
    <row r="264" spans="1:20" x14ac:dyDescent="0.25">
      <c r="A264" t="s">
        <v>345</v>
      </c>
      <c r="B264" t="s">
        <v>30</v>
      </c>
      <c r="C264" t="s">
        <v>31</v>
      </c>
      <c r="D264" t="s">
        <v>24</v>
      </c>
      <c r="E264" t="s">
        <v>30</v>
      </c>
      <c r="F264" t="s">
        <v>25</v>
      </c>
      <c r="G264" t="s">
        <v>45</v>
      </c>
      <c r="H264" t="s">
        <v>11</v>
      </c>
      <c r="L264" t="s">
        <v>15</v>
      </c>
      <c r="M264" t="s">
        <v>16</v>
      </c>
      <c r="N264" t="s">
        <v>17</v>
      </c>
      <c r="T264" t="s">
        <v>43</v>
      </c>
    </row>
    <row r="265" spans="1:20" x14ac:dyDescent="0.25">
      <c r="A265" t="s">
        <v>345</v>
      </c>
      <c r="B265" t="s">
        <v>22</v>
      </c>
      <c r="C265" t="s">
        <v>40</v>
      </c>
      <c r="D265" t="s">
        <v>24</v>
      </c>
      <c r="E265" t="s">
        <v>46</v>
      </c>
      <c r="F265" t="s">
        <v>25</v>
      </c>
      <c r="G265" t="s">
        <v>26</v>
      </c>
      <c r="H265" t="s">
        <v>11</v>
      </c>
      <c r="K265" t="s">
        <v>14</v>
      </c>
      <c r="N265" t="s">
        <v>17</v>
      </c>
      <c r="T265" t="s">
        <v>29</v>
      </c>
    </row>
    <row r="266" spans="1:20" x14ac:dyDescent="0.25">
      <c r="A266" t="s">
        <v>345</v>
      </c>
      <c r="B266" t="s">
        <v>30</v>
      </c>
      <c r="C266" t="s">
        <v>31</v>
      </c>
      <c r="D266" t="s">
        <v>32</v>
      </c>
      <c r="E266" t="s">
        <v>30</v>
      </c>
      <c r="F266" t="s">
        <v>25</v>
      </c>
      <c r="G266" t="s">
        <v>45</v>
      </c>
      <c r="H266" t="s">
        <v>11</v>
      </c>
      <c r="K266" t="s">
        <v>14</v>
      </c>
      <c r="L266" t="s">
        <v>15</v>
      </c>
      <c r="T266" t="s">
        <v>43</v>
      </c>
    </row>
    <row r="267" spans="1:20" x14ac:dyDescent="0.25">
      <c r="A267" t="s">
        <v>345</v>
      </c>
      <c r="B267" t="s">
        <v>30</v>
      </c>
      <c r="C267" t="s">
        <v>31</v>
      </c>
      <c r="D267" t="s">
        <v>32</v>
      </c>
      <c r="E267" t="s">
        <v>30</v>
      </c>
      <c r="F267" t="s">
        <v>25</v>
      </c>
      <c r="G267" t="s">
        <v>33</v>
      </c>
      <c r="P267" t="s">
        <v>19</v>
      </c>
      <c r="S267" t="s">
        <v>246</v>
      </c>
      <c r="T267" t="s">
        <v>43</v>
      </c>
    </row>
    <row r="268" spans="1:20" x14ac:dyDescent="0.25">
      <c r="A268" t="s">
        <v>345</v>
      </c>
      <c r="B268" t="s">
        <v>47</v>
      </c>
      <c r="C268" t="s">
        <v>31</v>
      </c>
      <c r="D268" t="s">
        <v>32</v>
      </c>
      <c r="E268" t="s">
        <v>30</v>
      </c>
      <c r="F268" t="s">
        <v>25</v>
      </c>
      <c r="G268" t="s">
        <v>33</v>
      </c>
      <c r="P268" t="s">
        <v>19</v>
      </c>
      <c r="R268" t="s">
        <v>247</v>
      </c>
      <c r="T268" t="s">
        <v>39</v>
      </c>
    </row>
    <row r="269" spans="1:20" x14ac:dyDescent="0.25">
      <c r="A269" t="s">
        <v>345</v>
      </c>
      <c r="B269" t="s">
        <v>47</v>
      </c>
      <c r="C269" t="s">
        <v>31</v>
      </c>
      <c r="D269" t="s">
        <v>24</v>
      </c>
      <c r="E269" t="s">
        <v>30</v>
      </c>
      <c r="F269" t="s">
        <v>25</v>
      </c>
      <c r="G269" t="s">
        <v>41</v>
      </c>
      <c r="P269" t="s">
        <v>19</v>
      </c>
      <c r="T269" t="s">
        <v>43</v>
      </c>
    </row>
    <row r="270" spans="1:20" x14ac:dyDescent="0.25">
      <c r="A270" t="s">
        <v>345</v>
      </c>
      <c r="B270" t="s">
        <v>22</v>
      </c>
      <c r="C270" t="s">
        <v>23</v>
      </c>
      <c r="D270" t="s">
        <v>24</v>
      </c>
      <c r="E270" t="s">
        <v>30</v>
      </c>
      <c r="F270" t="s">
        <v>25</v>
      </c>
      <c r="G270" t="s">
        <v>36</v>
      </c>
      <c r="K270" t="s">
        <v>14</v>
      </c>
      <c r="T270" t="s">
        <v>29</v>
      </c>
    </row>
    <row r="271" spans="1:20" x14ac:dyDescent="0.25">
      <c r="A271" t="s">
        <v>345</v>
      </c>
      <c r="B271" t="s">
        <v>46</v>
      </c>
      <c r="C271" t="s">
        <v>59</v>
      </c>
      <c r="D271" t="s">
        <v>50</v>
      </c>
      <c r="E271" t="s">
        <v>46</v>
      </c>
      <c r="F271" t="s">
        <v>25</v>
      </c>
      <c r="G271" t="s">
        <v>36</v>
      </c>
      <c r="H271" t="s">
        <v>11</v>
      </c>
      <c r="K271" t="s">
        <v>14</v>
      </c>
      <c r="M271" t="s">
        <v>16</v>
      </c>
      <c r="N271" t="s">
        <v>17</v>
      </c>
      <c r="S271" t="s">
        <v>248</v>
      </c>
      <c r="T271" t="s">
        <v>43</v>
      </c>
    </row>
    <row r="272" spans="1:20" x14ac:dyDescent="0.25">
      <c r="A272" t="s">
        <v>345</v>
      </c>
      <c r="B272" t="s">
        <v>46</v>
      </c>
      <c r="C272" t="s">
        <v>31</v>
      </c>
      <c r="D272" t="s">
        <v>32</v>
      </c>
      <c r="E272" t="s">
        <v>30</v>
      </c>
      <c r="F272" t="s">
        <v>25</v>
      </c>
      <c r="G272" t="s">
        <v>26</v>
      </c>
      <c r="P272" t="s">
        <v>19</v>
      </c>
      <c r="T272" t="s">
        <v>61</v>
      </c>
    </row>
    <row r="273" spans="1:20" x14ac:dyDescent="0.25">
      <c r="A273" t="s">
        <v>345</v>
      </c>
      <c r="B273" t="s">
        <v>46</v>
      </c>
      <c r="C273" t="s">
        <v>59</v>
      </c>
      <c r="D273" t="s">
        <v>62</v>
      </c>
      <c r="E273" t="s">
        <v>30</v>
      </c>
      <c r="F273" t="s">
        <v>25</v>
      </c>
      <c r="G273" t="s">
        <v>26</v>
      </c>
      <c r="H273" t="s">
        <v>11</v>
      </c>
      <c r="I273" t="s">
        <v>12</v>
      </c>
      <c r="K273" t="s">
        <v>14</v>
      </c>
      <c r="T273" t="s">
        <v>43</v>
      </c>
    </row>
    <row r="274" spans="1:20" x14ac:dyDescent="0.25">
      <c r="A274" t="s">
        <v>345</v>
      </c>
      <c r="B274" t="s">
        <v>30</v>
      </c>
      <c r="C274" t="s">
        <v>40</v>
      </c>
      <c r="D274" t="s">
        <v>32</v>
      </c>
      <c r="E274" t="s">
        <v>30</v>
      </c>
      <c r="F274" t="s">
        <v>25</v>
      </c>
      <c r="G274" t="s">
        <v>26</v>
      </c>
      <c r="K274" t="s">
        <v>14</v>
      </c>
      <c r="L274" t="s">
        <v>15</v>
      </c>
      <c r="M274" t="s">
        <v>16</v>
      </c>
      <c r="R274" t="s">
        <v>249</v>
      </c>
      <c r="T274" t="s">
        <v>43</v>
      </c>
    </row>
    <row r="275" spans="1:20" x14ac:dyDescent="0.25">
      <c r="A275" t="s">
        <v>345</v>
      </c>
      <c r="B275" t="s">
        <v>30</v>
      </c>
      <c r="C275" t="s">
        <v>31</v>
      </c>
      <c r="D275" t="s">
        <v>32</v>
      </c>
      <c r="E275" t="s">
        <v>30</v>
      </c>
      <c r="F275" t="s">
        <v>25</v>
      </c>
      <c r="G275" t="s">
        <v>33</v>
      </c>
      <c r="P275" t="s">
        <v>19</v>
      </c>
      <c r="R275" t="s">
        <v>250</v>
      </c>
      <c r="S275" t="s">
        <v>251</v>
      </c>
      <c r="T275" t="s">
        <v>29</v>
      </c>
    </row>
    <row r="276" spans="1:20" x14ac:dyDescent="0.25">
      <c r="A276" t="s">
        <v>345</v>
      </c>
      <c r="B276" t="s">
        <v>46</v>
      </c>
      <c r="C276" t="s">
        <v>59</v>
      </c>
      <c r="D276" t="s">
        <v>32</v>
      </c>
      <c r="E276" t="s">
        <v>30</v>
      </c>
      <c r="F276" t="s">
        <v>25</v>
      </c>
      <c r="G276" t="s">
        <v>26</v>
      </c>
      <c r="H276" t="s">
        <v>11</v>
      </c>
      <c r="K276" t="s">
        <v>14</v>
      </c>
      <c r="M276" t="s">
        <v>16</v>
      </c>
      <c r="T276" t="s">
        <v>43</v>
      </c>
    </row>
    <row r="277" spans="1:20" x14ac:dyDescent="0.25">
      <c r="A277" t="s">
        <v>345</v>
      </c>
      <c r="B277" t="s">
        <v>22</v>
      </c>
      <c r="C277" t="s">
        <v>31</v>
      </c>
      <c r="D277" t="s">
        <v>62</v>
      </c>
      <c r="E277" t="s">
        <v>30</v>
      </c>
      <c r="F277" t="s">
        <v>25</v>
      </c>
      <c r="G277" t="s">
        <v>41</v>
      </c>
      <c r="P277" t="s">
        <v>19</v>
      </c>
      <c r="R277" t="s">
        <v>252</v>
      </c>
      <c r="S277" t="s">
        <v>253</v>
      </c>
      <c r="T277" t="s">
        <v>39</v>
      </c>
    </row>
    <row r="278" spans="1:20" x14ac:dyDescent="0.25">
      <c r="A278" t="s">
        <v>345</v>
      </c>
      <c r="B278" t="s">
        <v>30</v>
      </c>
      <c r="C278" t="s">
        <v>31</v>
      </c>
      <c r="D278" t="s">
        <v>32</v>
      </c>
      <c r="E278" t="s">
        <v>30</v>
      </c>
      <c r="F278" t="s">
        <v>25</v>
      </c>
      <c r="G278" t="s">
        <v>33</v>
      </c>
      <c r="P278" t="s">
        <v>19</v>
      </c>
      <c r="R278" t="s">
        <v>254</v>
      </c>
      <c r="S278" t="s">
        <v>255</v>
      </c>
      <c r="T278" t="s">
        <v>43</v>
      </c>
    </row>
    <row r="279" spans="1:20" x14ac:dyDescent="0.25">
      <c r="A279" t="s">
        <v>345</v>
      </c>
      <c r="B279" t="s">
        <v>45</v>
      </c>
      <c r="C279" t="s">
        <v>23</v>
      </c>
      <c r="D279" t="s">
        <v>24</v>
      </c>
      <c r="E279" t="s">
        <v>30</v>
      </c>
      <c r="F279" t="s">
        <v>25</v>
      </c>
      <c r="G279" t="s">
        <v>26</v>
      </c>
      <c r="H279" t="s">
        <v>11</v>
      </c>
      <c r="J279" t="s">
        <v>13</v>
      </c>
      <c r="K279" t="s">
        <v>14</v>
      </c>
      <c r="R279" t="s">
        <v>256</v>
      </c>
      <c r="T279" t="s">
        <v>39</v>
      </c>
    </row>
    <row r="280" spans="1:20" x14ac:dyDescent="0.25">
      <c r="A280" t="s">
        <v>345</v>
      </c>
      <c r="B280" t="s">
        <v>22</v>
      </c>
      <c r="C280" t="s">
        <v>40</v>
      </c>
      <c r="D280" t="s">
        <v>50</v>
      </c>
      <c r="E280" t="s">
        <v>46</v>
      </c>
      <c r="F280" t="s">
        <v>25</v>
      </c>
      <c r="G280" t="s">
        <v>36</v>
      </c>
      <c r="K280" t="s">
        <v>14</v>
      </c>
      <c r="S280" t="s">
        <v>257</v>
      </c>
      <c r="T280" t="s">
        <v>39</v>
      </c>
    </row>
    <row r="281" spans="1:20" x14ac:dyDescent="0.25">
      <c r="A281" t="s">
        <v>345</v>
      </c>
      <c r="B281" t="s">
        <v>46</v>
      </c>
      <c r="C281" t="s">
        <v>59</v>
      </c>
      <c r="D281" t="s">
        <v>24</v>
      </c>
      <c r="E281" t="s">
        <v>45</v>
      </c>
      <c r="F281" t="s">
        <v>25</v>
      </c>
      <c r="G281" t="s">
        <v>45</v>
      </c>
      <c r="H281" t="s">
        <v>11</v>
      </c>
      <c r="T281" t="s">
        <v>61</v>
      </c>
    </row>
    <row r="282" spans="1:20" x14ac:dyDescent="0.25">
      <c r="A282" t="s">
        <v>345</v>
      </c>
      <c r="B282" t="s">
        <v>46</v>
      </c>
      <c r="C282" t="s">
        <v>59</v>
      </c>
      <c r="D282" t="s">
        <v>32</v>
      </c>
      <c r="E282" t="s">
        <v>30</v>
      </c>
      <c r="F282" t="s">
        <v>25</v>
      </c>
      <c r="G282" t="s">
        <v>26</v>
      </c>
      <c r="H282" t="s">
        <v>11</v>
      </c>
      <c r="I282" t="s">
        <v>12</v>
      </c>
      <c r="K282" t="s">
        <v>14</v>
      </c>
      <c r="M282" t="s">
        <v>16</v>
      </c>
      <c r="N282" t="s">
        <v>17</v>
      </c>
      <c r="S282" t="s">
        <v>258</v>
      </c>
      <c r="T282" t="s">
        <v>39</v>
      </c>
    </row>
    <row r="283" spans="1:20" x14ac:dyDescent="0.25">
      <c r="A283" t="s">
        <v>345</v>
      </c>
      <c r="B283" t="s">
        <v>22</v>
      </c>
      <c r="C283" t="s">
        <v>23</v>
      </c>
      <c r="D283" t="s">
        <v>24</v>
      </c>
      <c r="E283" t="s">
        <v>30</v>
      </c>
      <c r="F283" t="s">
        <v>25</v>
      </c>
      <c r="G283" t="s">
        <v>41</v>
      </c>
      <c r="H283" t="s">
        <v>11</v>
      </c>
      <c r="J283" t="s">
        <v>13</v>
      </c>
      <c r="K283" t="s">
        <v>14</v>
      </c>
      <c r="R283" t="s">
        <v>259</v>
      </c>
      <c r="S283" t="s">
        <v>260</v>
      </c>
      <c r="T283" t="s">
        <v>39</v>
      </c>
    </row>
    <row r="284" spans="1:20" x14ac:dyDescent="0.25">
      <c r="A284" t="s">
        <v>345</v>
      </c>
      <c r="B284" t="s">
        <v>22</v>
      </c>
      <c r="C284" t="s">
        <v>23</v>
      </c>
      <c r="D284" t="s">
        <v>32</v>
      </c>
      <c r="E284" t="s">
        <v>47</v>
      </c>
      <c r="F284" t="s">
        <v>44</v>
      </c>
      <c r="G284" t="s">
        <v>26</v>
      </c>
      <c r="H284" t="s">
        <v>11</v>
      </c>
      <c r="I284" t="s">
        <v>12</v>
      </c>
      <c r="N284" t="s">
        <v>17</v>
      </c>
      <c r="T284" t="s">
        <v>39</v>
      </c>
    </row>
    <row r="285" spans="1:20" x14ac:dyDescent="0.25">
      <c r="A285" t="s">
        <v>345</v>
      </c>
      <c r="B285" t="s">
        <v>46</v>
      </c>
      <c r="C285" t="s">
        <v>23</v>
      </c>
      <c r="D285" t="s">
        <v>32</v>
      </c>
      <c r="E285" t="s">
        <v>30</v>
      </c>
      <c r="F285" t="s">
        <v>25</v>
      </c>
      <c r="G285" t="s">
        <v>26</v>
      </c>
      <c r="I285" t="s">
        <v>12</v>
      </c>
      <c r="K285" t="s">
        <v>14</v>
      </c>
      <c r="L285" t="s">
        <v>15</v>
      </c>
      <c r="M285" t="s">
        <v>16</v>
      </c>
      <c r="R285" t="s">
        <v>261</v>
      </c>
      <c r="T285" t="s">
        <v>61</v>
      </c>
    </row>
    <row r="286" spans="1:20" x14ac:dyDescent="0.25">
      <c r="A286" t="s">
        <v>345</v>
      </c>
      <c r="B286" t="s">
        <v>47</v>
      </c>
      <c r="C286" t="s">
        <v>40</v>
      </c>
      <c r="D286" t="s">
        <v>24</v>
      </c>
      <c r="E286" t="s">
        <v>30</v>
      </c>
      <c r="F286" t="s">
        <v>25</v>
      </c>
      <c r="G286" t="s">
        <v>26</v>
      </c>
      <c r="H286" t="s">
        <v>11</v>
      </c>
      <c r="K286" t="s">
        <v>14</v>
      </c>
      <c r="M286" t="s">
        <v>16</v>
      </c>
      <c r="T286" t="s">
        <v>39</v>
      </c>
    </row>
    <row r="287" spans="1:20" x14ac:dyDescent="0.25">
      <c r="A287" t="s">
        <v>345</v>
      </c>
      <c r="B287" t="s">
        <v>30</v>
      </c>
      <c r="C287" t="s">
        <v>31</v>
      </c>
      <c r="D287" t="s">
        <v>32</v>
      </c>
      <c r="E287" t="s">
        <v>30</v>
      </c>
      <c r="F287" t="s">
        <v>25</v>
      </c>
      <c r="G287" t="s">
        <v>33</v>
      </c>
      <c r="P287" t="s">
        <v>19</v>
      </c>
      <c r="T287" t="s">
        <v>43</v>
      </c>
    </row>
    <row r="288" spans="1:20" x14ac:dyDescent="0.25">
      <c r="A288" t="s">
        <v>345</v>
      </c>
      <c r="B288" t="s">
        <v>22</v>
      </c>
      <c r="C288" t="s">
        <v>23</v>
      </c>
      <c r="D288" t="s">
        <v>62</v>
      </c>
      <c r="E288" t="s">
        <v>22</v>
      </c>
      <c r="F288" t="s">
        <v>25</v>
      </c>
      <c r="G288" t="s">
        <v>36</v>
      </c>
      <c r="I288" t="s">
        <v>12</v>
      </c>
      <c r="K288" t="s">
        <v>14</v>
      </c>
      <c r="O288" t="s">
        <v>18</v>
      </c>
      <c r="S288" t="s">
        <v>262</v>
      </c>
      <c r="T288" t="s">
        <v>39</v>
      </c>
    </row>
    <row r="289" spans="1:20" x14ac:dyDescent="0.25">
      <c r="A289" t="s">
        <v>345</v>
      </c>
      <c r="B289" t="s">
        <v>46</v>
      </c>
      <c r="C289" t="s">
        <v>23</v>
      </c>
      <c r="D289" t="s">
        <v>24</v>
      </c>
      <c r="E289" t="s">
        <v>46</v>
      </c>
      <c r="F289" t="s">
        <v>25</v>
      </c>
      <c r="G289" t="s">
        <v>36</v>
      </c>
      <c r="I289" t="s">
        <v>12</v>
      </c>
      <c r="K289" t="s">
        <v>14</v>
      </c>
      <c r="N289" t="s">
        <v>17</v>
      </c>
      <c r="T289" t="s">
        <v>29</v>
      </c>
    </row>
    <row r="290" spans="1:20" x14ac:dyDescent="0.25">
      <c r="A290" t="s">
        <v>345</v>
      </c>
      <c r="B290" t="s">
        <v>22</v>
      </c>
      <c r="C290" t="s">
        <v>40</v>
      </c>
      <c r="D290" t="s">
        <v>24</v>
      </c>
      <c r="E290" t="s">
        <v>22</v>
      </c>
      <c r="F290" t="s">
        <v>25</v>
      </c>
      <c r="G290" t="s">
        <v>36</v>
      </c>
      <c r="K290" t="s">
        <v>14</v>
      </c>
      <c r="S290" t="s">
        <v>263</v>
      </c>
      <c r="T290" t="s">
        <v>39</v>
      </c>
    </row>
    <row r="291" spans="1:20" x14ac:dyDescent="0.25">
      <c r="A291" t="s">
        <v>345</v>
      </c>
      <c r="B291" t="s">
        <v>46</v>
      </c>
      <c r="C291" t="s">
        <v>23</v>
      </c>
      <c r="D291" t="s">
        <v>62</v>
      </c>
      <c r="E291" t="s">
        <v>46</v>
      </c>
      <c r="F291" t="s">
        <v>25</v>
      </c>
      <c r="G291" t="s">
        <v>36</v>
      </c>
      <c r="K291" t="s">
        <v>14</v>
      </c>
      <c r="L291" t="s">
        <v>15</v>
      </c>
      <c r="M291" t="s">
        <v>16</v>
      </c>
      <c r="R291" t="s">
        <v>264</v>
      </c>
      <c r="S291" t="s">
        <v>265</v>
      </c>
      <c r="T291" t="s">
        <v>29</v>
      </c>
    </row>
    <row r="292" spans="1:20" x14ac:dyDescent="0.25">
      <c r="A292" t="s">
        <v>345</v>
      </c>
      <c r="B292" t="s">
        <v>30</v>
      </c>
      <c r="C292" t="s">
        <v>31</v>
      </c>
      <c r="D292" t="s">
        <v>62</v>
      </c>
      <c r="E292" t="s">
        <v>30</v>
      </c>
      <c r="F292" t="s">
        <v>25</v>
      </c>
      <c r="G292" t="s">
        <v>33</v>
      </c>
      <c r="H292" t="s">
        <v>11</v>
      </c>
      <c r="K292" t="s">
        <v>14</v>
      </c>
      <c r="M292" t="s">
        <v>16</v>
      </c>
    </row>
    <row r="293" spans="1:20" x14ac:dyDescent="0.25">
      <c r="A293" t="s">
        <v>345</v>
      </c>
      <c r="B293" t="s">
        <v>46</v>
      </c>
      <c r="C293" t="s">
        <v>40</v>
      </c>
      <c r="D293" t="s">
        <v>24</v>
      </c>
      <c r="E293" t="s">
        <v>30</v>
      </c>
      <c r="F293" t="s">
        <v>25</v>
      </c>
      <c r="G293" t="s">
        <v>26</v>
      </c>
      <c r="H293" t="s">
        <v>11</v>
      </c>
      <c r="K293" t="s">
        <v>14</v>
      </c>
      <c r="M293" t="s">
        <v>16</v>
      </c>
      <c r="T293" t="s">
        <v>39</v>
      </c>
    </row>
    <row r="294" spans="1:20" x14ac:dyDescent="0.25">
      <c r="A294" t="s">
        <v>345</v>
      </c>
      <c r="B294" t="s">
        <v>30</v>
      </c>
      <c r="C294" t="s">
        <v>31</v>
      </c>
      <c r="D294" t="s">
        <v>32</v>
      </c>
      <c r="E294" t="s">
        <v>30</v>
      </c>
      <c r="F294" t="s">
        <v>44</v>
      </c>
      <c r="G294" t="s">
        <v>33</v>
      </c>
      <c r="P294" t="s">
        <v>19</v>
      </c>
      <c r="R294" t="s">
        <v>266</v>
      </c>
      <c r="S294" t="s">
        <v>267</v>
      </c>
      <c r="T294" t="s">
        <v>43</v>
      </c>
    </row>
    <row r="295" spans="1:20" x14ac:dyDescent="0.25">
      <c r="A295" t="s">
        <v>345</v>
      </c>
      <c r="B295" t="s">
        <v>30</v>
      </c>
      <c r="C295" t="s">
        <v>31</v>
      </c>
      <c r="D295" t="s">
        <v>32</v>
      </c>
      <c r="E295" t="s">
        <v>30</v>
      </c>
      <c r="F295" t="s">
        <v>25</v>
      </c>
      <c r="G295" t="s">
        <v>33</v>
      </c>
      <c r="P295" t="s">
        <v>19</v>
      </c>
      <c r="R295" t="s">
        <v>268</v>
      </c>
      <c r="S295" t="s">
        <v>269</v>
      </c>
      <c r="T295" t="s">
        <v>29</v>
      </c>
    </row>
    <row r="296" spans="1:20" x14ac:dyDescent="0.25">
      <c r="A296" t="s">
        <v>345</v>
      </c>
      <c r="B296" t="s">
        <v>22</v>
      </c>
      <c r="C296" t="s">
        <v>40</v>
      </c>
      <c r="D296" t="s">
        <v>24</v>
      </c>
      <c r="E296" t="s">
        <v>47</v>
      </c>
      <c r="F296" t="s">
        <v>25</v>
      </c>
      <c r="G296" t="s">
        <v>36</v>
      </c>
      <c r="K296" t="s">
        <v>14</v>
      </c>
      <c r="L296" t="s">
        <v>15</v>
      </c>
      <c r="M296" t="s">
        <v>16</v>
      </c>
      <c r="T296" t="s">
        <v>61</v>
      </c>
    </row>
    <row r="297" spans="1:20" x14ac:dyDescent="0.25">
      <c r="A297" t="s">
        <v>345</v>
      </c>
      <c r="B297" t="s">
        <v>30</v>
      </c>
      <c r="C297" t="s">
        <v>31</v>
      </c>
      <c r="D297" t="s">
        <v>32</v>
      </c>
      <c r="E297" t="s">
        <v>46</v>
      </c>
      <c r="F297" t="s">
        <v>44</v>
      </c>
      <c r="G297" t="s">
        <v>33</v>
      </c>
      <c r="P297" t="s">
        <v>19</v>
      </c>
      <c r="T297" t="s">
        <v>43</v>
      </c>
    </row>
    <row r="298" spans="1:20" x14ac:dyDescent="0.25">
      <c r="A298" t="s">
        <v>345</v>
      </c>
      <c r="B298" t="s">
        <v>22</v>
      </c>
      <c r="C298" t="s">
        <v>40</v>
      </c>
      <c r="D298" t="s">
        <v>24</v>
      </c>
      <c r="E298" t="s">
        <v>46</v>
      </c>
      <c r="F298" t="s">
        <v>25</v>
      </c>
      <c r="G298" t="s">
        <v>36</v>
      </c>
      <c r="K298" t="s">
        <v>14</v>
      </c>
      <c r="T298" t="s">
        <v>39</v>
      </c>
    </row>
    <row r="299" spans="1:20" x14ac:dyDescent="0.25">
      <c r="A299" t="s">
        <v>345</v>
      </c>
      <c r="B299" t="s">
        <v>45</v>
      </c>
      <c r="C299" t="s">
        <v>45</v>
      </c>
      <c r="D299" t="s">
        <v>24</v>
      </c>
      <c r="E299" t="s">
        <v>30</v>
      </c>
      <c r="F299" t="s">
        <v>25</v>
      </c>
      <c r="G299" t="s">
        <v>26</v>
      </c>
      <c r="K299" t="s">
        <v>14</v>
      </c>
      <c r="L299" t="s">
        <v>15</v>
      </c>
      <c r="R299" t="s">
        <v>270</v>
      </c>
      <c r="T299" t="s">
        <v>29</v>
      </c>
    </row>
    <row r="300" spans="1:20" x14ac:dyDescent="0.25">
      <c r="A300" t="s">
        <v>345</v>
      </c>
      <c r="B300" t="s">
        <v>22</v>
      </c>
      <c r="C300" t="s">
        <v>45</v>
      </c>
      <c r="D300" t="s">
        <v>62</v>
      </c>
      <c r="E300" t="s">
        <v>22</v>
      </c>
      <c r="F300" t="s">
        <v>25</v>
      </c>
      <c r="G300" t="s">
        <v>36</v>
      </c>
      <c r="H300" t="s">
        <v>11</v>
      </c>
      <c r="I300" t="s">
        <v>12</v>
      </c>
      <c r="J300" t="s">
        <v>13</v>
      </c>
      <c r="R300" t="s">
        <v>271</v>
      </c>
      <c r="T300" t="s">
        <v>39</v>
      </c>
    </row>
    <row r="301" spans="1:20" x14ac:dyDescent="0.25">
      <c r="A301" t="s">
        <v>345</v>
      </c>
      <c r="B301" t="s">
        <v>46</v>
      </c>
      <c r="C301" t="s">
        <v>23</v>
      </c>
      <c r="D301" t="s">
        <v>24</v>
      </c>
      <c r="E301" t="s">
        <v>30</v>
      </c>
      <c r="F301" t="s">
        <v>25</v>
      </c>
      <c r="G301" t="s">
        <v>26</v>
      </c>
      <c r="Q301" t="s">
        <v>20</v>
      </c>
      <c r="R301" t="s">
        <v>272</v>
      </c>
      <c r="S301" t="s">
        <v>273</v>
      </c>
      <c r="T301" t="s">
        <v>39</v>
      </c>
    </row>
    <row r="302" spans="1:20" x14ac:dyDescent="0.25">
      <c r="A302" t="s">
        <v>345</v>
      </c>
      <c r="B302" t="s">
        <v>47</v>
      </c>
      <c r="C302" t="s">
        <v>31</v>
      </c>
      <c r="D302" t="s">
        <v>50</v>
      </c>
      <c r="E302" t="s">
        <v>30</v>
      </c>
      <c r="F302" t="s">
        <v>25</v>
      </c>
      <c r="G302" t="s">
        <v>33</v>
      </c>
      <c r="H302" t="s">
        <v>11</v>
      </c>
      <c r="J302" t="s">
        <v>13</v>
      </c>
      <c r="K302" t="s">
        <v>14</v>
      </c>
      <c r="R302" t="s">
        <v>274</v>
      </c>
      <c r="T302" t="s">
        <v>39</v>
      </c>
    </row>
    <row r="303" spans="1:20" x14ac:dyDescent="0.25">
      <c r="A303" t="s">
        <v>345</v>
      </c>
      <c r="B303" t="s">
        <v>30</v>
      </c>
      <c r="C303" t="s">
        <v>31</v>
      </c>
      <c r="D303" t="s">
        <v>32</v>
      </c>
      <c r="E303" t="s">
        <v>30</v>
      </c>
      <c r="F303" t="s">
        <v>25</v>
      </c>
      <c r="G303" t="s">
        <v>33</v>
      </c>
      <c r="P303" t="s">
        <v>19</v>
      </c>
      <c r="R303" t="s">
        <v>275</v>
      </c>
      <c r="S303" t="s">
        <v>276</v>
      </c>
      <c r="T303" t="s">
        <v>39</v>
      </c>
    </row>
    <row r="304" spans="1:20" x14ac:dyDescent="0.25">
      <c r="A304" t="s">
        <v>345</v>
      </c>
      <c r="B304" t="s">
        <v>30</v>
      </c>
      <c r="C304" t="s">
        <v>31</v>
      </c>
      <c r="D304" t="s">
        <v>32</v>
      </c>
      <c r="E304" t="s">
        <v>30</v>
      </c>
      <c r="F304" t="s">
        <v>25</v>
      </c>
      <c r="G304" t="s">
        <v>33</v>
      </c>
      <c r="P304" t="s">
        <v>19</v>
      </c>
      <c r="R304" t="s">
        <v>277</v>
      </c>
      <c r="T304" t="s">
        <v>61</v>
      </c>
    </row>
    <row r="305" spans="1:20" x14ac:dyDescent="0.25">
      <c r="A305" t="s">
        <v>345</v>
      </c>
      <c r="B305" t="s">
        <v>30</v>
      </c>
      <c r="C305" t="s">
        <v>31</v>
      </c>
      <c r="D305" t="s">
        <v>32</v>
      </c>
      <c r="E305" t="s">
        <v>30</v>
      </c>
      <c r="F305" t="s">
        <v>44</v>
      </c>
      <c r="G305" t="s">
        <v>33</v>
      </c>
      <c r="K305" t="s">
        <v>14</v>
      </c>
      <c r="L305" t="s">
        <v>15</v>
      </c>
      <c r="P305" t="s">
        <v>19</v>
      </c>
      <c r="R305" t="s">
        <v>278</v>
      </c>
      <c r="T305" t="s">
        <v>43</v>
      </c>
    </row>
    <row r="306" spans="1:20" x14ac:dyDescent="0.25">
      <c r="A306" t="s">
        <v>345</v>
      </c>
      <c r="B306" t="s">
        <v>46</v>
      </c>
      <c r="C306" t="s">
        <v>31</v>
      </c>
      <c r="D306" t="s">
        <v>32</v>
      </c>
      <c r="E306" t="s">
        <v>30</v>
      </c>
      <c r="F306" t="s">
        <v>53</v>
      </c>
      <c r="G306" t="s">
        <v>33</v>
      </c>
      <c r="N306" t="s">
        <v>17</v>
      </c>
      <c r="R306" t="s">
        <v>279</v>
      </c>
      <c r="S306" t="s">
        <v>280</v>
      </c>
      <c r="T306" t="s">
        <v>39</v>
      </c>
    </row>
    <row r="307" spans="1:20" x14ac:dyDescent="0.25">
      <c r="A307" t="s">
        <v>345</v>
      </c>
      <c r="B307" t="s">
        <v>30</v>
      </c>
      <c r="C307" t="s">
        <v>31</v>
      </c>
      <c r="D307" t="s">
        <v>32</v>
      </c>
      <c r="E307" t="s">
        <v>30</v>
      </c>
      <c r="F307" t="s">
        <v>25</v>
      </c>
      <c r="G307" t="s">
        <v>33</v>
      </c>
      <c r="P307" t="s">
        <v>19</v>
      </c>
      <c r="R307" t="s">
        <v>281</v>
      </c>
      <c r="S307" t="s">
        <v>282</v>
      </c>
      <c r="T307" t="s">
        <v>43</v>
      </c>
    </row>
    <row r="308" spans="1:20" x14ac:dyDescent="0.25">
      <c r="A308" t="s">
        <v>345</v>
      </c>
      <c r="B308" t="s">
        <v>30</v>
      </c>
      <c r="C308" t="s">
        <v>31</v>
      </c>
      <c r="D308" t="s">
        <v>32</v>
      </c>
      <c r="E308" t="s">
        <v>30</v>
      </c>
      <c r="F308" t="s">
        <v>25</v>
      </c>
      <c r="G308" t="s">
        <v>33</v>
      </c>
      <c r="P308" t="s">
        <v>19</v>
      </c>
      <c r="T308" t="s">
        <v>43</v>
      </c>
    </row>
    <row r="309" spans="1:20" x14ac:dyDescent="0.25">
      <c r="A309" t="s">
        <v>345</v>
      </c>
      <c r="B309" t="s">
        <v>45</v>
      </c>
      <c r="C309" t="s">
        <v>40</v>
      </c>
      <c r="D309" t="s">
        <v>24</v>
      </c>
      <c r="E309" t="s">
        <v>45</v>
      </c>
      <c r="F309" t="s">
        <v>25</v>
      </c>
      <c r="G309" t="s">
        <v>36</v>
      </c>
      <c r="H309" t="s">
        <v>11</v>
      </c>
      <c r="K309" t="s">
        <v>14</v>
      </c>
      <c r="N309" t="s">
        <v>17</v>
      </c>
      <c r="T309" t="s">
        <v>43</v>
      </c>
    </row>
    <row r="310" spans="1:20" x14ac:dyDescent="0.25">
      <c r="A310" t="s">
        <v>345</v>
      </c>
      <c r="B310" t="s">
        <v>30</v>
      </c>
      <c r="C310" t="s">
        <v>31</v>
      </c>
      <c r="D310" t="s">
        <v>24</v>
      </c>
      <c r="E310" t="s">
        <v>30</v>
      </c>
      <c r="F310" t="s">
        <v>25</v>
      </c>
      <c r="G310" t="s">
        <v>41</v>
      </c>
      <c r="P310" t="s">
        <v>19</v>
      </c>
      <c r="T310" t="s">
        <v>29</v>
      </c>
    </row>
    <row r="311" spans="1:20" x14ac:dyDescent="0.25">
      <c r="A311" t="s">
        <v>345</v>
      </c>
      <c r="B311" t="s">
        <v>47</v>
      </c>
      <c r="C311" t="s">
        <v>31</v>
      </c>
      <c r="D311" t="s">
        <v>24</v>
      </c>
      <c r="E311" t="s">
        <v>30</v>
      </c>
      <c r="F311" t="s">
        <v>53</v>
      </c>
      <c r="G311" t="s">
        <v>26</v>
      </c>
      <c r="K311" t="s">
        <v>14</v>
      </c>
      <c r="T311" t="s">
        <v>29</v>
      </c>
    </row>
    <row r="312" spans="1:20" x14ac:dyDescent="0.25">
      <c r="A312" t="s">
        <v>345</v>
      </c>
      <c r="B312" t="s">
        <v>30</v>
      </c>
      <c r="C312" t="s">
        <v>31</v>
      </c>
      <c r="D312" t="s">
        <v>32</v>
      </c>
      <c r="E312" t="s">
        <v>30</v>
      </c>
      <c r="F312" t="s">
        <v>25</v>
      </c>
      <c r="G312" t="s">
        <v>33</v>
      </c>
      <c r="P312" t="s">
        <v>19</v>
      </c>
      <c r="R312" t="s">
        <v>283</v>
      </c>
      <c r="S312" t="s">
        <v>284</v>
      </c>
      <c r="T312" t="s">
        <v>43</v>
      </c>
    </row>
    <row r="313" spans="1:20" x14ac:dyDescent="0.25">
      <c r="A313" t="s">
        <v>345</v>
      </c>
      <c r="B313" t="s">
        <v>22</v>
      </c>
      <c r="C313" t="s">
        <v>40</v>
      </c>
      <c r="D313" t="s">
        <v>32</v>
      </c>
      <c r="E313" t="s">
        <v>45</v>
      </c>
      <c r="F313" t="s">
        <v>44</v>
      </c>
      <c r="G313" t="s">
        <v>36</v>
      </c>
      <c r="H313" t="s">
        <v>11</v>
      </c>
      <c r="M313" t="s">
        <v>16</v>
      </c>
      <c r="N313" t="s">
        <v>17</v>
      </c>
      <c r="R313" t="s">
        <v>285</v>
      </c>
      <c r="T313" t="s">
        <v>61</v>
      </c>
    </row>
    <row r="314" spans="1:20" x14ac:dyDescent="0.25">
      <c r="A314" t="s">
        <v>345</v>
      </c>
      <c r="B314" t="s">
        <v>30</v>
      </c>
      <c r="C314" t="s">
        <v>40</v>
      </c>
      <c r="D314" t="s">
        <v>32</v>
      </c>
      <c r="E314" t="s">
        <v>30</v>
      </c>
      <c r="F314" t="s">
        <v>25</v>
      </c>
      <c r="G314" t="s">
        <v>45</v>
      </c>
      <c r="H314" t="s">
        <v>11</v>
      </c>
      <c r="K314" t="s">
        <v>14</v>
      </c>
      <c r="M314" t="s">
        <v>16</v>
      </c>
      <c r="T314" t="s">
        <v>43</v>
      </c>
    </row>
    <row r="315" spans="1:20" x14ac:dyDescent="0.25">
      <c r="A315" t="s">
        <v>345</v>
      </c>
      <c r="B315" t="s">
        <v>22</v>
      </c>
      <c r="C315" t="s">
        <v>40</v>
      </c>
      <c r="D315" t="s">
        <v>24</v>
      </c>
      <c r="E315" t="s">
        <v>45</v>
      </c>
      <c r="F315" t="s">
        <v>25</v>
      </c>
      <c r="G315" t="s">
        <v>36</v>
      </c>
      <c r="H315" t="s">
        <v>11</v>
      </c>
      <c r="K315" t="s">
        <v>14</v>
      </c>
      <c r="N315" t="s">
        <v>17</v>
      </c>
      <c r="T315" t="s">
        <v>39</v>
      </c>
    </row>
    <row r="316" spans="1:20" x14ac:dyDescent="0.25">
      <c r="A316" t="s">
        <v>345</v>
      </c>
      <c r="B316" t="s">
        <v>46</v>
      </c>
      <c r="C316" t="s">
        <v>45</v>
      </c>
      <c r="D316" t="s">
        <v>50</v>
      </c>
      <c r="E316" t="s">
        <v>47</v>
      </c>
      <c r="F316" t="s">
        <v>25</v>
      </c>
      <c r="G316" t="s">
        <v>26</v>
      </c>
      <c r="H316" t="s">
        <v>11</v>
      </c>
      <c r="N316" t="s">
        <v>17</v>
      </c>
      <c r="R316" t="s">
        <v>286</v>
      </c>
      <c r="T316" t="s">
        <v>43</v>
      </c>
    </row>
    <row r="317" spans="1:20" x14ac:dyDescent="0.25">
      <c r="A317" t="s">
        <v>345</v>
      </c>
      <c r="B317" t="s">
        <v>30</v>
      </c>
      <c r="C317" t="s">
        <v>31</v>
      </c>
      <c r="D317" t="s">
        <v>32</v>
      </c>
      <c r="E317" t="s">
        <v>30</v>
      </c>
      <c r="F317" t="s">
        <v>25</v>
      </c>
      <c r="G317" t="s">
        <v>33</v>
      </c>
      <c r="P317" t="s">
        <v>19</v>
      </c>
      <c r="R317" t="s">
        <v>287</v>
      </c>
      <c r="T317" t="s">
        <v>61</v>
      </c>
    </row>
    <row r="318" spans="1:20" x14ac:dyDescent="0.25">
      <c r="A318" t="s">
        <v>345</v>
      </c>
      <c r="B318" t="s">
        <v>46</v>
      </c>
      <c r="C318" t="s">
        <v>59</v>
      </c>
      <c r="D318" t="s">
        <v>24</v>
      </c>
      <c r="E318" t="s">
        <v>46</v>
      </c>
      <c r="F318" t="s">
        <v>25</v>
      </c>
      <c r="G318" t="s">
        <v>45</v>
      </c>
      <c r="H318" t="s">
        <v>11</v>
      </c>
      <c r="K318" t="s">
        <v>14</v>
      </c>
      <c r="N318" t="s">
        <v>17</v>
      </c>
      <c r="T318" t="s">
        <v>43</v>
      </c>
    </row>
    <row r="319" spans="1:20" x14ac:dyDescent="0.25">
      <c r="A319" t="s">
        <v>345</v>
      </c>
      <c r="B319" t="s">
        <v>22</v>
      </c>
      <c r="C319" t="s">
        <v>23</v>
      </c>
      <c r="D319" t="s">
        <v>24</v>
      </c>
      <c r="E319" t="s">
        <v>45</v>
      </c>
      <c r="F319" t="s">
        <v>25</v>
      </c>
      <c r="G319" t="s">
        <v>36</v>
      </c>
      <c r="I319" t="s">
        <v>12</v>
      </c>
      <c r="J319" t="s">
        <v>13</v>
      </c>
      <c r="K319" t="s">
        <v>14</v>
      </c>
      <c r="L319" t="s">
        <v>15</v>
      </c>
      <c r="M319" t="s">
        <v>16</v>
      </c>
      <c r="T319" t="s">
        <v>43</v>
      </c>
    </row>
    <row r="320" spans="1:20" x14ac:dyDescent="0.25">
      <c r="A320" t="s">
        <v>345</v>
      </c>
      <c r="B320" t="s">
        <v>22</v>
      </c>
      <c r="C320" t="s">
        <v>40</v>
      </c>
      <c r="D320" t="s">
        <v>24</v>
      </c>
      <c r="E320" t="s">
        <v>30</v>
      </c>
      <c r="F320" t="s">
        <v>25</v>
      </c>
      <c r="G320" t="s">
        <v>36</v>
      </c>
      <c r="H320" t="s">
        <v>11</v>
      </c>
      <c r="N320" t="s">
        <v>17</v>
      </c>
      <c r="T320" t="s">
        <v>39</v>
      </c>
    </row>
    <row r="321" spans="1:20" x14ac:dyDescent="0.25">
      <c r="A321" t="s">
        <v>345</v>
      </c>
      <c r="B321" t="s">
        <v>22</v>
      </c>
      <c r="C321" t="s">
        <v>23</v>
      </c>
      <c r="D321" t="s">
        <v>32</v>
      </c>
      <c r="E321" t="s">
        <v>45</v>
      </c>
      <c r="F321" t="s">
        <v>25</v>
      </c>
      <c r="G321" t="s">
        <v>26</v>
      </c>
      <c r="K321" t="s">
        <v>14</v>
      </c>
      <c r="L321" t="s">
        <v>15</v>
      </c>
      <c r="M321" t="s">
        <v>16</v>
      </c>
      <c r="T321" t="s">
        <v>43</v>
      </c>
    </row>
    <row r="322" spans="1:20" x14ac:dyDescent="0.25">
      <c r="A322" t="s">
        <v>345</v>
      </c>
      <c r="B322" t="s">
        <v>45</v>
      </c>
      <c r="C322" t="s">
        <v>31</v>
      </c>
      <c r="D322" t="s">
        <v>32</v>
      </c>
      <c r="E322" t="s">
        <v>30</v>
      </c>
      <c r="F322" t="s">
        <v>25</v>
      </c>
      <c r="G322" t="s">
        <v>41</v>
      </c>
      <c r="H322" t="s">
        <v>11</v>
      </c>
      <c r="K322" t="s">
        <v>14</v>
      </c>
      <c r="M322" t="s">
        <v>16</v>
      </c>
      <c r="R322" t="s">
        <v>288</v>
      </c>
      <c r="S322" t="s">
        <v>289</v>
      </c>
      <c r="T322" t="s">
        <v>29</v>
      </c>
    </row>
    <row r="323" spans="1:20" x14ac:dyDescent="0.25">
      <c r="A323" t="s">
        <v>345</v>
      </c>
      <c r="B323" t="s">
        <v>22</v>
      </c>
      <c r="C323" t="s">
        <v>31</v>
      </c>
      <c r="D323" t="s">
        <v>62</v>
      </c>
      <c r="E323" t="s">
        <v>22</v>
      </c>
      <c r="F323" t="s">
        <v>53</v>
      </c>
      <c r="G323" t="s">
        <v>36</v>
      </c>
      <c r="Q323" t="s">
        <v>20</v>
      </c>
      <c r="R323" t="s">
        <v>290</v>
      </c>
      <c r="S323" t="s">
        <v>291</v>
      </c>
      <c r="T323" t="s">
        <v>39</v>
      </c>
    </row>
    <row r="324" spans="1:20" x14ac:dyDescent="0.25">
      <c r="A324" t="s">
        <v>345</v>
      </c>
      <c r="B324" t="s">
        <v>46</v>
      </c>
      <c r="C324" t="s">
        <v>59</v>
      </c>
      <c r="D324" t="s">
        <v>24</v>
      </c>
      <c r="E324" t="s">
        <v>30</v>
      </c>
      <c r="F324" t="s">
        <v>25</v>
      </c>
      <c r="G324" t="s">
        <v>45</v>
      </c>
      <c r="H324" t="s">
        <v>11</v>
      </c>
      <c r="K324" t="s">
        <v>14</v>
      </c>
      <c r="M324" t="s">
        <v>16</v>
      </c>
      <c r="O324" t="s">
        <v>18</v>
      </c>
      <c r="R324" t="s">
        <v>292</v>
      </c>
      <c r="S324" t="s">
        <v>293</v>
      </c>
      <c r="T324" t="s">
        <v>43</v>
      </c>
    </row>
    <row r="325" spans="1:20" x14ac:dyDescent="0.25">
      <c r="A325" t="s">
        <v>345</v>
      </c>
      <c r="B325" t="s">
        <v>22</v>
      </c>
      <c r="C325" t="s">
        <v>23</v>
      </c>
      <c r="D325" t="s">
        <v>24</v>
      </c>
      <c r="E325" t="s">
        <v>22</v>
      </c>
      <c r="F325" t="s">
        <v>25</v>
      </c>
      <c r="G325" t="s">
        <v>36</v>
      </c>
      <c r="I325" t="s">
        <v>12</v>
      </c>
      <c r="K325" t="s">
        <v>14</v>
      </c>
      <c r="M325" t="s">
        <v>16</v>
      </c>
      <c r="S325" t="s">
        <v>294</v>
      </c>
      <c r="T325" t="s">
        <v>39</v>
      </c>
    </row>
    <row r="326" spans="1:20" x14ac:dyDescent="0.25">
      <c r="A326" t="s">
        <v>345</v>
      </c>
      <c r="B326" t="s">
        <v>46</v>
      </c>
      <c r="C326" t="s">
        <v>23</v>
      </c>
      <c r="D326" t="s">
        <v>32</v>
      </c>
      <c r="E326" t="s">
        <v>30</v>
      </c>
      <c r="F326" t="s">
        <v>53</v>
      </c>
      <c r="G326" t="s">
        <v>36</v>
      </c>
      <c r="H326" t="s">
        <v>11</v>
      </c>
      <c r="K326" t="s">
        <v>14</v>
      </c>
      <c r="M326" t="s">
        <v>16</v>
      </c>
      <c r="T326" t="s">
        <v>61</v>
      </c>
    </row>
    <row r="327" spans="1:20" x14ac:dyDescent="0.25">
      <c r="A327" t="s">
        <v>345</v>
      </c>
      <c r="B327" t="s">
        <v>30</v>
      </c>
      <c r="C327" t="s">
        <v>31</v>
      </c>
      <c r="D327" t="s">
        <v>32</v>
      </c>
      <c r="E327" t="s">
        <v>30</v>
      </c>
      <c r="F327" t="s">
        <v>25</v>
      </c>
      <c r="G327" t="s">
        <v>33</v>
      </c>
      <c r="K327" t="s">
        <v>14</v>
      </c>
      <c r="P327" t="s">
        <v>19</v>
      </c>
      <c r="R327" t="s">
        <v>295</v>
      </c>
      <c r="T327" t="s">
        <v>43</v>
      </c>
    </row>
    <row r="328" spans="1:20" x14ac:dyDescent="0.25">
      <c r="A328" t="s">
        <v>345</v>
      </c>
      <c r="B328" t="s">
        <v>30</v>
      </c>
      <c r="C328" t="s">
        <v>31</v>
      </c>
      <c r="D328" t="s">
        <v>32</v>
      </c>
      <c r="E328" t="s">
        <v>30</v>
      </c>
      <c r="F328" t="s">
        <v>25</v>
      </c>
      <c r="G328" t="s">
        <v>33</v>
      </c>
      <c r="P328" t="s">
        <v>19</v>
      </c>
      <c r="R328" t="s">
        <v>296</v>
      </c>
      <c r="T328" t="s">
        <v>43</v>
      </c>
    </row>
    <row r="329" spans="1:20" x14ac:dyDescent="0.25">
      <c r="A329" t="s">
        <v>345</v>
      </c>
      <c r="B329" t="s">
        <v>22</v>
      </c>
      <c r="C329" t="s">
        <v>23</v>
      </c>
      <c r="D329" t="s">
        <v>62</v>
      </c>
      <c r="E329" t="s">
        <v>30</v>
      </c>
      <c r="F329" t="s">
        <v>25</v>
      </c>
      <c r="G329" t="s">
        <v>26</v>
      </c>
      <c r="P329" t="s">
        <v>19</v>
      </c>
      <c r="R329" t="s">
        <v>297</v>
      </c>
      <c r="S329" t="s">
        <v>298</v>
      </c>
      <c r="T329" t="s">
        <v>29</v>
      </c>
    </row>
    <row r="330" spans="1:20" x14ac:dyDescent="0.25">
      <c r="A330" t="s">
        <v>345</v>
      </c>
      <c r="B330" t="s">
        <v>46</v>
      </c>
      <c r="C330" t="s">
        <v>59</v>
      </c>
      <c r="D330" t="s">
        <v>24</v>
      </c>
      <c r="E330" t="s">
        <v>30</v>
      </c>
      <c r="F330" t="s">
        <v>53</v>
      </c>
      <c r="G330" t="s">
        <v>26</v>
      </c>
      <c r="P330" t="s">
        <v>19</v>
      </c>
      <c r="R330" t="s">
        <v>299</v>
      </c>
      <c r="T330" t="s">
        <v>43</v>
      </c>
    </row>
    <row r="331" spans="1:20" x14ac:dyDescent="0.25">
      <c r="A331" t="s">
        <v>345</v>
      </c>
      <c r="B331" t="s">
        <v>46</v>
      </c>
      <c r="C331" t="s">
        <v>23</v>
      </c>
      <c r="D331" t="s">
        <v>32</v>
      </c>
      <c r="E331" t="s">
        <v>30</v>
      </c>
      <c r="F331" t="s">
        <v>25</v>
      </c>
      <c r="G331" t="s">
        <v>26</v>
      </c>
      <c r="H331" t="s">
        <v>11</v>
      </c>
      <c r="K331" t="s">
        <v>14</v>
      </c>
      <c r="L331" t="s">
        <v>15</v>
      </c>
      <c r="T331" t="s">
        <v>43</v>
      </c>
    </row>
    <row r="332" spans="1:20" x14ac:dyDescent="0.25">
      <c r="A332" t="s">
        <v>345</v>
      </c>
      <c r="B332" t="s">
        <v>22</v>
      </c>
      <c r="C332" t="s">
        <v>23</v>
      </c>
      <c r="D332" t="s">
        <v>24</v>
      </c>
      <c r="E332" t="s">
        <v>45</v>
      </c>
      <c r="F332" t="s">
        <v>25</v>
      </c>
      <c r="G332" t="s">
        <v>36</v>
      </c>
      <c r="H332" t="s">
        <v>11</v>
      </c>
      <c r="J332" t="s">
        <v>13</v>
      </c>
      <c r="M332" t="s">
        <v>16</v>
      </c>
      <c r="T332" t="s">
        <v>43</v>
      </c>
    </row>
    <row r="333" spans="1:20" x14ac:dyDescent="0.25">
      <c r="A333" t="s">
        <v>345</v>
      </c>
      <c r="B333" t="s">
        <v>30</v>
      </c>
      <c r="C333" t="s">
        <v>31</v>
      </c>
      <c r="D333" t="s">
        <v>24</v>
      </c>
      <c r="E333" t="s">
        <v>30</v>
      </c>
      <c r="F333" t="s">
        <v>25</v>
      </c>
      <c r="G333" t="s">
        <v>41</v>
      </c>
      <c r="K333" t="s">
        <v>14</v>
      </c>
      <c r="M333" t="s">
        <v>16</v>
      </c>
      <c r="O333" t="s">
        <v>18</v>
      </c>
      <c r="R333" t="s">
        <v>300</v>
      </c>
      <c r="T333" t="s">
        <v>39</v>
      </c>
    </row>
    <row r="334" spans="1:20" x14ac:dyDescent="0.25">
      <c r="A334" t="s">
        <v>345</v>
      </c>
      <c r="B334" t="s">
        <v>30</v>
      </c>
      <c r="C334" t="s">
        <v>59</v>
      </c>
      <c r="D334" t="s">
        <v>62</v>
      </c>
      <c r="E334" t="s">
        <v>30</v>
      </c>
      <c r="F334" t="s">
        <v>25</v>
      </c>
      <c r="G334" t="s">
        <v>26</v>
      </c>
      <c r="T334" t="s">
        <v>29</v>
      </c>
    </row>
    <row r="335" spans="1:20" x14ac:dyDescent="0.25">
      <c r="A335" t="s">
        <v>345</v>
      </c>
      <c r="B335" t="s">
        <v>22</v>
      </c>
      <c r="C335" t="s">
        <v>23</v>
      </c>
      <c r="D335" t="s">
        <v>24</v>
      </c>
      <c r="E335" t="s">
        <v>47</v>
      </c>
      <c r="F335" t="s">
        <v>25</v>
      </c>
      <c r="G335" t="s">
        <v>36</v>
      </c>
      <c r="L335" t="s">
        <v>15</v>
      </c>
      <c r="T335" t="s">
        <v>39</v>
      </c>
    </row>
    <row r="336" spans="1:20" x14ac:dyDescent="0.25">
      <c r="A336" t="s">
        <v>345</v>
      </c>
      <c r="B336" t="s">
        <v>45</v>
      </c>
      <c r="C336" t="s">
        <v>40</v>
      </c>
      <c r="D336" t="s">
        <v>24</v>
      </c>
      <c r="E336" t="s">
        <v>45</v>
      </c>
      <c r="F336" t="s">
        <v>25</v>
      </c>
      <c r="G336" t="s">
        <v>45</v>
      </c>
      <c r="P336" t="s">
        <v>19</v>
      </c>
      <c r="T336" t="s">
        <v>29</v>
      </c>
    </row>
    <row r="337" spans="1:20" x14ac:dyDescent="0.25">
      <c r="A337" t="s">
        <v>345</v>
      </c>
      <c r="B337" t="s">
        <v>47</v>
      </c>
      <c r="C337" t="s">
        <v>59</v>
      </c>
      <c r="D337" t="s">
        <v>50</v>
      </c>
      <c r="E337" t="s">
        <v>30</v>
      </c>
      <c r="F337" t="s">
        <v>44</v>
      </c>
      <c r="G337" t="s">
        <v>45</v>
      </c>
      <c r="H337" t="s">
        <v>11</v>
      </c>
      <c r="J337" t="s">
        <v>13</v>
      </c>
      <c r="M337" t="s">
        <v>16</v>
      </c>
      <c r="O337" t="s">
        <v>18</v>
      </c>
      <c r="T337" t="s">
        <v>43</v>
      </c>
    </row>
    <row r="338" spans="1:20" x14ac:dyDescent="0.25">
      <c r="A338" t="s">
        <v>345</v>
      </c>
      <c r="B338" t="s">
        <v>46</v>
      </c>
      <c r="C338" t="s">
        <v>40</v>
      </c>
      <c r="D338" t="s">
        <v>24</v>
      </c>
      <c r="E338" t="s">
        <v>47</v>
      </c>
      <c r="F338" t="s">
        <v>25</v>
      </c>
      <c r="G338" t="s">
        <v>36</v>
      </c>
      <c r="H338" t="s">
        <v>11</v>
      </c>
      <c r="I338" t="s">
        <v>12</v>
      </c>
      <c r="Q338" t="s">
        <v>20</v>
      </c>
      <c r="T338" t="s">
        <v>61</v>
      </c>
    </row>
    <row r="339" spans="1:20" x14ac:dyDescent="0.25">
      <c r="A339" t="s">
        <v>345</v>
      </c>
      <c r="B339" t="s">
        <v>47</v>
      </c>
      <c r="C339" t="s">
        <v>31</v>
      </c>
      <c r="D339" t="s">
        <v>32</v>
      </c>
      <c r="E339" t="s">
        <v>30</v>
      </c>
      <c r="F339" t="s">
        <v>44</v>
      </c>
      <c r="G339" t="s">
        <v>41</v>
      </c>
      <c r="P339" t="s">
        <v>19</v>
      </c>
      <c r="T339" t="s">
        <v>29</v>
      </c>
    </row>
    <row r="340" spans="1:20" x14ac:dyDescent="0.25">
      <c r="A340" t="s">
        <v>345</v>
      </c>
      <c r="B340" t="s">
        <v>46</v>
      </c>
      <c r="C340" t="s">
        <v>23</v>
      </c>
      <c r="D340" t="s">
        <v>24</v>
      </c>
      <c r="E340" t="s">
        <v>22</v>
      </c>
      <c r="F340" t="s">
        <v>25</v>
      </c>
      <c r="G340" t="s">
        <v>36</v>
      </c>
      <c r="H340" t="s">
        <v>11</v>
      </c>
      <c r="M340" t="s">
        <v>16</v>
      </c>
      <c r="T340" t="s">
        <v>29</v>
      </c>
    </row>
    <row r="341" spans="1:20" x14ac:dyDescent="0.25">
      <c r="A341" t="s">
        <v>345</v>
      </c>
      <c r="B341" t="s">
        <v>54</v>
      </c>
      <c r="C341" t="s">
        <v>23</v>
      </c>
      <c r="D341" t="s">
        <v>24</v>
      </c>
      <c r="E341" t="s">
        <v>47</v>
      </c>
      <c r="F341" t="s">
        <v>53</v>
      </c>
      <c r="G341" t="s">
        <v>26</v>
      </c>
      <c r="H341" t="s">
        <v>11</v>
      </c>
      <c r="K341" t="s">
        <v>14</v>
      </c>
      <c r="R341" t="s">
        <v>301</v>
      </c>
      <c r="T341" t="s">
        <v>39</v>
      </c>
    </row>
    <row r="342" spans="1:20" x14ac:dyDescent="0.25">
      <c r="A342" t="s">
        <v>345</v>
      </c>
      <c r="B342" t="s">
        <v>30</v>
      </c>
      <c r="C342" t="s">
        <v>31</v>
      </c>
      <c r="D342" t="s">
        <v>32</v>
      </c>
      <c r="E342" t="s">
        <v>30</v>
      </c>
      <c r="F342" t="s">
        <v>25</v>
      </c>
      <c r="G342" t="s">
        <v>45</v>
      </c>
      <c r="H342" t="s">
        <v>11</v>
      </c>
      <c r="J342" t="s">
        <v>13</v>
      </c>
      <c r="L342" t="s">
        <v>15</v>
      </c>
      <c r="S342" t="s">
        <v>302</v>
      </c>
      <c r="T342" t="s">
        <v>43</v>
      </c>
    </row>
    <row r="343" spans="1:20" x14ac:dyDescent="0.25">
      <c r="A343" t="s">
        <v>345</v>
      </c>
      <c r="B343" t="s">
        <v>46</v>
      </c>
      <c r="C343" t="s">
        <v>23</v>
      </c>
      <c r="D343" t="s">
        <v>50</v>
      </c>
      <c r="E343" t="s">
        <v>30</v>
      </c>
      <c r="F343" t="s">
        <v>25</v>
      </c>
      <c r="G343" t="s">
        <v>36</v>
      </c>
      <c r="K343" t="s">
        <v>14</v>
      </c>
      <c r="T343" t="s">
        <v>39</v>
      </c>
    </row>
    <row r="344" spans="1:20" x14ac:dyDescent="0.25">
      <c r="A344" t="s">
        <v>345</v>
      </c>
      <c r="B344" t="s">
        <v>30</v>
      </c>
      <c r="C344" t="s">
        <v>31</v>
      </c>
      <c r="D344" t="s">
        <v>32</v>
      </c>
      <c r="E344" t="s">
        <v>30</v>
      </c>
      <c r="F344" t="s">
        <v>25</v>
      </c>
      <c r="G344" t="s">
        <v>41</v>
      </c>
      <c r="K344" t="s">
        <v>14</v>
      </c>
      <c r="L344" t="s">
        <v>15</v>
      </c>
      <c r="M344" t="s">
        <v>16</v>
      </c>
      <c r="R344" t="s">
        <v>303</v>
      </c>
      <c r="T344" t="s">
        <v>43</v>
      </c>
    </row>
    <row r="345" spans="1:20" x14ac:dyDescent="0.25">
      <c r="A345" t="s">
        <v>345</v>
      </c>
      <c r="B345" t="s">
        <v>22</v>
      </c>
      <c r="C345" t="s">
        <v>40</v>
      </c>
      <c r="D345" t="s">
        <v>62</v>
      </c>
      <c r="E345" t="s">
        <v>47</v>
      </c>
      <c r="F345" t="s">
        <v>25</v>
      </c>
      <c r="G345" t="s">
        <v>26</v>
      </c>
      <c r="H345" t="s">
        <v>11</v>
      </c>
      <c r="K345" t="s">
        <v>14</v>
      </c>
      <c r="M345" t="s">
        <v>16</v>
      </c>
      <c r="R345" t="s">
        <v>304</v>
      </c>
      <c r="S345" t="s">
        <v>305</v>
      </c>
      <c r="T345" t="s">
        <v>39</v>
      </c>
    </row>
    <row r="346" spans="1:20" x14ac:dyDescent="0.25">
      <c r="A346" t="s">
        <v>345</v>
      </c>
      <c r="B346" t="s">
        <v>30</v>
      </c>
      <c r="C346" t="s">
        <v>31</v>
      </c>
      <c r="D346" t="s">
        <v>32</v>
      </c>
      <c r="E346" t="s">
        <v>30</v>
      </c>
      <c r="F346" t="s">
        <v>44</v>
      </c>
      <c r="G346" t="s">
        <v>26</v>
      </c>
      <c r="H346" t="s">
        <v>11</v>
      </c>
      <c r="K346" t="s">
        <v>14</v>
      </c>
      <c r="R346" t="s">
        <v>306</v>
      </c>
      <c r="S346" t="s">
        <v>307</v>
      </c>
      <c r="T346" t="s">
        <v>39</v>
      </c>
    </row>
    <row r="347" spans="1:20" x14ac:dyDescent="0.25">
      <c r="A347" t="s">
        <v>345</v>
      </c>
      <c r="B347" t="s">
        <v>46</v>
      </c>
      <c r="C347" t="s">
        <v>31</v>
      </c>
      <c r="D347" t="s">
        <v>50</v>
      </c>
      <c r="E347" t="s">
        <v>45</v>
      </c>
      <c r="F347" t="s">
        <v>25</v>
      </c>
      <c r="G347" t="s">
        <v>26</v>
      </c>
      <c r="L347" t="s">
        <v>15</v>
      </c>
      <c r="T347" t="s">
        <v>61</v>
      </c>
    </row>
    <row r="348" spans="1:20" x14ac:dyDescent="0.25">
      <c r="A348" t="s">
        <v>345</v>
      </c>
      <c r="B348" t="s">
        <v>22</v>
      </c>
      <c r="C348" t="s">
        <v>23</v>
      </c>
      <c r="D348" t="s">
        <v>24</v>
      </c>
      <c r="E348" t="s">
        <v>45</v>
      </c>
      <c r="F348" t="s">
        <v>53</v>
      </c>
      <c r="G348" t="s">
        <v>26</v>
      </c>
      <c r="H348" t="s">
        <v>11</v>
      </c>
      <c r="K348" t="s">
        <v>14</v>
      </c>
      <c r="M348" t="s">
        <v>16</v>
      </c>
      <c r="R348" t="s">
        <v>308</v>
      </c>
      <c r="T348" t="s">
        <v>61</v>
      </c>
    </row>
    <row r="349" spans="1:20" x14ac:dyDescent="0.25">
      <c r="A349" t="s">
        <v>345</v>
      </c>
      <c r="B349" t="s">
        <v>22</v>
      </c>
      <c r="C349" t="s">
        <v>23</v>
      </c>
      <c r="D349" t="s">
        <v>24</v>
      </c>
      <c r="E349" t="s">
        <v>22</v>
      </c>
      <c r="F349" t="s">
        <v>25</v>
      </c>
      <c r="G349" t="s">
        <v>36</v>
      </c>
      <c r="L349" t="s">
        <v>15</v>
      </c>
      <c r="T349" t="s">
        <v>39</v>
      </c>
    </row>
    <row r="350" spans="1:20" x14ac:dyDescent="0.25">
      <c r="A350" t="s">
        <v>345</v>
      </c>
      <c r="B350" t="s">
        <v>47</v>
      </c>
      <c r="C350" t="s">
        <v>113</v>
      </c>
      <c r="D350" t="s">
        <v>62</v>
      </c>
      <c r="E350" t="s">
        <v>30</v>
      </c>
      <c r="F350" t="s">
        <v>25</v>
      </c>
      <c r="G350" t="s">
        <v>45</v>
      </c>
      <c r="H350" t="s">
        <v>11</v>
      </c>
      <c r="J350" t="s">
        <v>13</v>
      </c>
      <c r="K350" t="s">
        <v>14</v>
      </c>
      <c r="M350" t="s">
        <v>16</v>
      </c>
      <c r="R350" t="s">
        <v>309</v>
      </c>
      <c r="T350" t="s">
        <v>29</v>
      </c>
    </row>
    <row r="351" spans="1:20" x14ac:dyDescent="0.25">
      <c r="A351" t="s">
        <v>345</v>
      </c>
      <c r="B351" t="s">
        <v>30</v>
      </c>
      <c r="C351" t="s">
        <v>31</v>
      </c>
      <c r="D351" t="s">
        <v>32</v>
      </c>
      <c r="E351" t="s">
        <v>30</v>
      </c>
      <c r="F351" t="s">
        <v>44</v>
      </c>
      <c r="G351" t="s">
        <v>33</v>
      </c>
      <c r="P351" t="s">
        <v>19</v>
      </c>
      <c r="R351" t="s">
        <v>358</v>
      </c>
      <c r="S351" t="s">
        <v>310</v>
      </c>
      <c r="T351" t="s">
        <v>39</v>
      </c>
    </row>
    <row r="352" spans="1:20" x14ac:dyDescent="0.25">
      <c r="A352" t="s">
        <v>345</v>
      </c>
      <c r="B352" t="s">
        <v>46</v>
      </c>
      <c r="C352" t="s">
        <v>40</v>
      </c>
      <c r="D352" t="s">
        <v>24</v>
      </c>
      <c r="E352" t="s">
        <v>47</v>
      </c>
      <c r="F352" t="s">
        <v>25</v>
      </c>
      <c r="G352" t="s">
        <v>36</v>
      </c>
      <c r="H352" t="s">
        <v>11</v>
      </c>
      <c r="I352" t="s">
        <v>12</v>
      </c>
      <c r="K352" t="s">
        <v>14</v>
      </c>
      <c r="T352" t="s">
        <v>39</v>
      </c>
    </row>
    <row r="353" spans="1:20" x14ac:dyDescent="0.25">
      <c r="A353" t="s">
        <v>345</v>
      </c>
      <c r="B353" t="s">
        <v>47</v>
      </c>
      <c r="C353" t="s">
        <v>31</v>
      </c>
      <c r="D353" t="s">
        <v>32</v>
      </c>
      <c r="E353" t="s">
        <v>30</v>
      </c>
      <c r="F353" t="s">
        <v>25</v>
      </c>
      <c r="G353" t="s">
        <v>41</v>
      </c>
      <c r="K353" t="s">
        <v>14</v>
      </c>
      <c r="R353" t="s">
        <v>311</v>
      </c>
      <c r="T353" t="s">
        <v>43</v>
      </c>
    </row>
    <row r="354" spans="1:20" x14ac:dyDescent="0.25">
      <c r="A354" t="s">
        <v>345</v>
      </c>
      <c r="B354" t="s">
        <v>47</v>
      </c>
      <c r="C354" t="s">
        <v>40</v>
      </c>
      <c r="D354" t="s">
        <v>24</v>
      </c>
      <c r="E354" t="s">
        <v>45</v>
      </c>
      <c r="F354" t="s">
        <v>25</v>
      </c>
      <c r="G354" t="s">
        <v>36</v>
      </c>
      <c r="H354" t="s">
        <v>11</v>
      </c>
      <c r="M354" t="s">
        <v>16</v>
      </c>
      <c r="T354" t="s">
        <v>39</v>
      </c>
    </row>
    <row r="355" spans="1:20" x14ac:dyDescent="0.25">
      <c r="A355" t="s">
        <v>345</v>
      </c>
      <c r="B355" t="s">
        <v>46</v>
      </c>
      <c r="C355" t="s">
        <v>23</v>
      </c>
      <c r="D355" t="s">
        <v>32</v>
      </c>
      <c r="E355" t="s">
        <v>30</v>
      </c>
      <c r="F355" t="s">
        <v>25</v>
      </c>
      <c r="G355" t="s">
        <v>41</v>
      </c>
      <c r="H355" t="s">
        <v>11</v>
      </c>
      <c r="K355" t="s">
        <v>14</v>
      </c>
      <c r="T355" t="s">
        <v>39</v>
      </c>
    </row>
    <row r="356" spans="1:20" x14ac:dyDescent="0.25">
      <c r="A356" t="s">
        <v>345</v>
      </c>
      <c r="B356" t="s">
        <v>22</v>
      </c>
      <c r="C356" t="s">
        <v>59</v>
      </c>
      <c r="D356" t="s">
        <v>24</v>
      </c>
      <c r="E356" t="s">
        <v>47</v>
      </c>
      <c r="F356" t="s">
        <v>25</v>
      </c>
      <c r="G356" t="s">
        <v>26</v>
      </c>
      <c r="K356" t="s">
        <v>14</v>
      </c>
      <c r="R356" t="s">
        <v>312</v>
      </c>
      <c r="T356" t="s">
        <v>39</v>
      </c>
    </row>
    <row r="357" spans="1:20" x14ac:dyDescent="0.25">
      <c r="A357" t="s">
        <v>345</v>
      </c>
      <c r="B357" t="s">
        <v>22</v>
      </c>
      <c r="C357" t="s">
        <v>23</v>
      </c>
      <c r="D357" t="s">
        <v>24</v>
      </c>
      <c r="E357" t="s">
        <v>22</v>
      </c>
      <c r="F357" t="s">
        <v>25</v>
      </c>
      <c r="G357" t="s">
        <v>36</v>
      </c>
      <c r="H357" t="s">
        <v>11</v>
      </c>
      <c r="K357" t="s">
        <v>14</v>
      </c>
      <c r="N357" t="s">
        <v>17</v>
      </c>
      <c r="T357" t="s">
        <v>39</v>
      </c>
    </row>
    <row r="358" spans="1:20" x14ac:dyDescent="0.25">
      <c r="A358" t="s">
        <v>345</v>
      </c>
      <c r="B358" t="s">
        <v>30</v>
      </c>
      <c r="C358" t="s">
        <v>31</v>
      </c>
      <c r="D358" t="s">
        <v>32</v>
      </c>
      <c r="E358" t="s">
        <v>30</v>
      </c>
      <c r="F358" t="s">
        <v>44</v>
      </c>
      <c r="G358" t="s">
        <v>33</v>
      </c>
      <c r="P358" t="s">
        <v>19</v>
      </c>
      <c r="R358" t="s">
        <v>313</v>
      </c>
      <c r="S358" t="s">
        <v>314</v>
      </c>
      <c r="T358" t="s">
        <v>39</v>
      </c>
    </row>
    <row r="359" spans="1:20" x14ac:dyDescent="0.25">
      <c r="A359" t="s">
        <v>345</v>
      </c>
      <c r="B359" t="s">
        <v>45</v>
      </c>
      <c r="C359" t="s">
        <v>59</v>
      </c>
      <c r="D359" t="s">
        <v>24</v>
      </c>
      <c r="E359" t="s">
        <v>30</v>
      </c>
      <c r="F359" t="s">
        <v>44</v>
      </c>
      <c r="G359" t="s">
        <v>41</v>
      </c>
      <c r="H359" t="s">
        <v>11</v>
      </c>
      <c r="K359" t="s">
        <v>14</v>
      </c>
      <c r="M359" t="s">
        <v>16</v>
      </c>
      <c r="T359" t="s">
        <v>43</v>
      </c>
    </row>
    <row r="360" spans="1:20" x14ac:dyDescent="0.25">
      <c r="A360" t="s">
        <v>345</v>
      </c>
      <c r="B360" t="s">
        <v>30</v>
      </c>
      <c r="C360" t="s">
        <v>31</v>
      </c>
      <c r="D360" t="s">
        <v>24</v>
      </c>
      <c r="E360" t="s">
        <v>30</v>
      </c>
      <c r="F360" t="s">
        <v>25</v>
      </c>
      <c r="G360" t="s">
        <v>41</v>
      </c>
      <c r="P360" t="s">
        <v>19</v>
      </c>
      <c r="R360" t="s">
        <v>315</v>
      </c>
      <c r="S360" t="s">
        <v>316</v>
      </c>
      <c r="T360" t="s">
        <v>43</v>
      </c>
    </row>
    <row r="361" spans="1:20" x14ac:dyDescent="0.25">
      <c r="A361" t="s">
        <v>345</v>
      </c>
      <c r="B361" t="s">
        <v>22</v>
      </c>
      <c r="C361" t="s">
        <v>45</v>
      </c>
      <c r="D361" t="s">
        <v>62</v>
      </c>
      <c r="E361" t="s">
        <v>22</v>
      </c>
      <c r="F361" t="s">
        <v>25</v>
      </c>
      <c r="G361" t="s">
        <v>26</v>
      </c>
      <c r="K361" t="s">
        <v>14</v>
      </c>
      <c r="S361" t="s">
        <v>317</v>
      </c>
      <c r="T361" t="s">
        <v>39</v>
      </c>
    </row>
    <row r="362" spans="1:20" x14ac:dyDescent="0.25">
      <c r="A362" t="s">
        <v>345</v>
      </c>
      <c r="B362" t="s">
        <v>22</v>
      </c>
      <c r="C362" t="s">
        <v>59</v>
      </c>
      <c r="D362" t="s">
        <v>24</v>
      </c>
      <c r="E362" t="s">
        <v>22</v>
      </c>
      <c r="F362" t="s">
        <v>25</v>
      </c>
      <c r="G362" t="s">
        <v>26</v>
      </c>
      <c r="K362" t="s">
        <v>14</v>
      </c>
      <c r="T362" t="s">
        <v>39</v>
      </c>
    </row>
    <row r="363" spans="1:20" x14ac:dyDescent="0.25">
      <c r="A363" t="s">
        <v>345</v>
      </c>
      <c r="B363" t="s">
        <v>30</v>
      </c>
      <c r="C363" t="s">
        <v>31</v>
      </c>
      <c r="D363" t="s">
        <v>32</v>
      </c>
      <c r="E363" t="s">
        <v>30</v>
      </c>
      <c r="F363" t="s">
        <v>44</v>
      </c>
      <c r="G363" t="s">
        <v>36</v>
      </c>
      <c r="H363" t="s">
        <v>11</v>
      </c>
      <c r="J363" t="s">
        <v>13</v>
      </c>
      <c r="K363" t="s">
        <v>14</v>
      </c>
      <c r="R363" t="s">
        <v>318</v>
      </c>
      <c r="T363" t="s">
        <v>43</v>
      </c>
    </row>
    <row r="364" spans="1:20" x14ac:dyDescent="0.25">
      <c r="A364" t="s">
        <v>345</v>
      </c>
      <c r="B364" t="s">
        <v>30</v>
      </c>
      <c r="C364" t="s">
        <v>40</v>
      </c>
      <c r="D364" t="s">
        <v>32</v>
      </c>
      <c r="E364" t="s">
        <v>30</v>
      </c>
      <c r="F364" t="s">
        <v>25</v>
      </c>
      <c r="G364" t="s">
        <v>26</v>
      </c>
      <c r="K364" t="s">
        <v>14</v>
      </c>
    </row>
    <row r="365" spans="1:20" x14ac:dyDescent="0.25">
      <c r="A365" t="s">
        <v>345</v>
      </c>
      <c r="B365" t="s">
        <v>30</v>
      </c>
      <c r="C365" t="s">
        <v>31</v>
      </c>
      <c r="D365" t="s">
        <v>32</v>
      </c>
      <c r="E365" t="s">
        <v>30</v>
      </c>
      <c r="F365" t="s">
        <v>25</v>
      </c>
      <c r="G365" t="s">
        <v>33</v>
      </c>
      <c r="P365" t="s">
        <v>19</v>
      </c>
      <c r="R365" t="s">
        <v>319</v>
      </c>
      <c r="S365" t="s">
        <v>320</v>
      </c>
      <c r="T365" t="s">
        <v>43</v>
      </c>
    </row>
    <row r="366" spans="1:20" x14ac:dyDescent="0.25">
      <c r="A366" t="s">
        <v>345</v>
      </c>
      <c r="B366" t="s">
        <v>22</v>
      </c>
      <c r="C366" t="s">
        <v>23</v>
      </c>
      <c r="D366" t="s">
        <v>24</v>
      </c>
      <c r="E366" t="s">
        <v>45</v>
      </c>
      <c r="F366" t="s">
        <v>25</v>
      </c>
      <c r="G366" t="s">
        <v>26</v>
      </c>
      <c r="K366" t="s">
        <v>14</v>
      </c>
      <c r="T366" t="s">
        <v>39</v>
      </c>
    </row>
    <row r="367" spans="1:20" x14ac:dyDescent="0.25">
      <c r="A367" t="s">
        <v>345</v>
      </c>
      <c r="B367" t="s">
        <v>30</v>
      </c>
      <c r="C367" t="s">
        <v>59</v>
      </c>
      <c r="D367" t="s">
        <v>32</v>
      </c>
      <c r="E367" t="s">
        <v>30</v>
      </c>
      <c r="F367" t="s">
        <v>25</v>
      </c>
      <c r="G367" t="s">
        <v>41</v>
      </c>
      <c r="P367" t="s">
        <v>19</v>
      </c>
      <c r="R367" t="s">
        <v>321</v>
      </c>
      <c r="T367" t="s">
        <v>61</v>
      </c>
    </row>
    <row r="368" spans="1:20" x14ac:dyDescent="0.25">
      <c r="A368" t="s">
        <v>345</v>
      </c>
      <c r="B368" t="s">
        <v>22</v>
      </c>
      <c r="C368" t="s">
        <v>40</v>
      </c>
      <c r="D368" t="s">
        <v>32</v>
      </c>
      <c r="E368" t="s">
        <v>46</v>
      </c>
      <c r="F368" t="s">
        <v>25</v>
      </c>
      <c r="G368" t="s">
        <v>36</v>
      </c>
      <c r="H368" t="s">
        <v>11</v>
      </c>
      <c r="K368" t="s">
        <v>14</v>
      </c>
      <c r="M368" t="s">
        <v>16</v>
      </c>
      <c r="T368" t="s">
        <v>29</v>
      </c>
    </row>
    <row r="369" spans="1:20" x14ac:dyDescent="0.25">
      <c r="A369" t="s">
        <v>345</v>
      </c>
      <c r="B369" t="s">
        <v>22</v>
      </c>
      <c r="C369" t="s">
        <v>45</v>
      </c>
      <c r="D369" t="s">
        <v>62</v>
      </c>
      <c r="E369" t="s">
        <v>22</v>
      </c>
      <c r="F369" t="s">
        <v>53</v>
      </c>
      <c r="G369" t="s">
        <v>26</v>
      </c>
      <c r="K369" t="s">
        <v>14</v>
      </c>
      <c r="L369" t="s">
        <v>15</v>
      </c>
      <c r="M369" t="s">
        <v>16</v>
      </c>
      <c r="T369" t="s">
        <v>61</v>
      </c>
    </row>
    <row r="370" spans="1:20" x14ac:dyDescent="0.25">
      <c r="A370" t="s">
        <v>345</v>
      </c>
      <c r="B370" t="s">
        <v>22</v>
      </c>
      <c r="C370" t="s">
        <v>40</v>
      </c>
      <c r="D370" t="s">
        <v>24</v>
      </c>
      <c r="E370" t="s">
        <v>22</v>
      </c>
      <c r="F370" t="s">
        <v>25</v>
      </c>
      <c r="G370" t="s">
        <v>36</v>
      </c>
      <c r="H370" t="s">
        <v>11</v>
      </c>
      <c r="K370" t="s">
        <v>14</v>
      </c>
      <c r="L370" t="s">
        <v>15</v>
      </c>
      <c r="T370" t="s">
        <v>29</v>
      </c>
    </row>
    <row r="371" spans="1:20" x14ac:dyDescent="0.25">
      <c r="A371" t="s">
        <v>345</v>
      </c>
      <c r="B371" t="s">
        <v>30</v>
      </c>
      <c r="C371" t="s">
        <v>31</v>
      </c>
      <c r="D371" t="s">
        <v>24</v>
      </c>
      <c r="E371" t="s">
        <v>54</v>
      </c>
      <c r="F371" t="s">
        <v>25</v>
      </c>
      <c r="G371" t="s">
        <v>33</v>
      </c>
      <c r="Q371" t="s">
        <v>20</v>
      </c>
      <c r="R371" t="s">
        <v>322</v>
      </c>
      <c r="T371" t="s">
        <v>61</v>
      </c>
    </row>
    <row r="372" spans="1:20" x14ac:dyDescent="0.25">
      <c r="A372" t="s">
        <v>345</v>
      </c>
      <c r="B372" t="s">
        <v>30</v>
      </c>
      <c r="C372" t="s">
        <v>40</v>
      </c>
      <c r="D372" t="s">
        <v>32</v>
      </c>
      <c r="E372" t="s">
        <v>30</v>
      </c>
      <c r="F372" t="s">
        <v>25</v>
      </c>
      <c r="G372" t="s">
        <v>33</v>
      </c>
      <c r="K372" t="s">
        <v>14</v>
      </c>
      <c r="T372" t="s">
        <v>43</v>
      </c>
    </row>
    <row r="373" spans="1:20" x14ac:dyDescent="0.25">
      <c r="A373" t="s">
        <v>345</v>
      </c>
      <c r="B373" t="s">
        <v>30</v>
      </c>
      <c r="C373" t="s">
        <v>31</v>
      </c>
      <c r="D373" t="s">
        <v>32</v>
      </c>
      <c r="E373" t="s">
        <v>30</v>
      </c>
      <c r="F373" t="s">
        <v>25</v>
      </c>
      <c r="G373" t="s">
        <v>33</v>
      </c>
      <c r="P373" t="s">
        <v>19</v>
      </c>
      <c r="R373" t="s">
        <v>323</v>
      </c>
      <c r="S373" t="s">
        <v>324</v>
      </c>
      <c r="T373" t="s">
        <v>43</v>
      </c>
    </row>
    <row r="374" spans="1:20" x14ac:dyDescent="0.25">
      <c r="A374" t="s">
        <v>345</v>
      </c>
      <c r="B374" t="s">
        <v>45</v>
      </c>
      <c r="C374" t="s">
        <v>31</v>
      </c>
      <c r="D374" t="s">
        <v>24</v>
      </c>
      <c r="E374" t="s">
        <v>30</v>
      </c>
      <c r="F374" t="s">
        <v>53</v>
      </c>
      <c r="G374" t="s">
        <v>33</v>
      </c>
      <c r="H374" t="s">
        <v>11</v>
      </c>
      <c r="K374" t="s">
        <v>14</v>
      </c>
      <c r="L374" t="s">
        <v>15</v>
      </c>
      <c r="R374" t="s">
        <v>325</v>
      </c>
      <c r="S374" t="s">
        <v>326</v>
      </c>
      <c r="T374" t="s">
        <v>43</v>
      </c>
    </row>
    <row r="375" spans="1:20" x14ac:dyDescent="0.25">
      <c r="A375" t="s">
        <v>345</v>
      </c>
      <c r="C375" t="s">
        <v>23</v>
      </c>
      <c r="D375" t="s">
        <v>24</v>
      </c>
      <c r="E375" t="s">
        <v>30</v>
      </c>
      <c r="F375" t="s">
        <v>25</v>
      </c>
      <c r="G375" t="s">
        <v>26</v>
      </c>
      <c r="H375" t="s">
        <v>11</v>
      </c>
      <c r="K375" t="s">
        <v>14</v>
      </c>
      <c r="N375" t="s">
        <v>17</v>
      </c>
      <c r="T375" t="s">
        <v>29</v>
      </c>
    </row>
    <row r="376" spans="1:20" x14ac:dyDescent="0.25">
      <c r="A376" t="s">
        <v>345</v>
      </c>
      <c r="B376" t="s">
        <v>46</v>
      </c>
      <c r="C376" t="s">
        <v>59</v>
      </c>
      <c r="D376" t="s">
        <v>24</v>
      </c>
      <c r="E376" t="s">
        <v>30</v>
      </c>
      <c r="F376" t="s">
        <v>25</v>
      </c>
      <c r="G376" t="s">
        <v>33</v>
      </c>
      <c r="K376" t="s">
        <v>14</v>
      </c>
      <c r="L376" t="s">
        <v>15</v>
      </c>
      <c r="M376" t="s">
        <v>16</v>
      </c>
      <c r="R376" t="s">
        <v>327</v>
      </c>
      <c r="T376" t="s">
        <v>39</v>
      </c>
    </row>
    <row r="377" spans="1:20" x14ac:dyDescent="0.25">
      <c r="A377" t="s">
        <v>345</v>
      </c>
      <c r="B377" t="s">
        <v>22</v>
      </c>
      <c r="C377" t="s">
        <v>23</v>
      </c>
      <c r="D377" t="s">
        <v>24</v>
      </c>
      <c r="E377" t="s">
        <v>30</v>
      </c>
      <c r="F377" t="s">
        <v>25</v>
      </c>
      <c r="G377" t="s">
        <v>36</v>
      </c>
      <c r="Q377" t="s">
        <v>20</v>
      </c>
      <c r="R377" t="s">
        <v>328</v>
      </c>
      <c r="T377" t="s">
        <v>61</v>
      </c>
    </row>
    <row r="378" spans="1:20" x14ac:dyDescent="0.25">
      <c r="A378" t="s">
        <v>345</v>
      </c>
      <c r="B378" t="s">
        <v>46</v>
      </c>
      <c r="C378" t="s">
        <v>59</v>
      </c>
      <c r="D378" t="s">
        <v>24</v>
      </c>
      <c r="E378" t="s">
        <v>46</v>
      </c>
      <c r="F378" t="s">
        <v>25</v>
      </c>
      <c r="G378" t="s">
        <v>26</v>
      </c>
      <c r="L378" t="s">
        <v>15</v>
      </c>
      <c r="M378" t="s">
        <v>16</v>
      </c>
      <c r="N378" t="s">
        <v>17</v>
      </c>
      <c r="T378" t="s">
        <v>29</v>
      </c>
    </row>
    <row r="379" spans="1:20" x14ac:dyDescent="0.25">
      <c r="A379" t="s">
        <v>345</v>
      </c>
      <c r="B379" t="s">
        <v>22</v>
      </c>
      <c r="C379" t="s">
        <v>40</v>
      </c>
      <c r="D379" t="s">
        <v>50</v>
      </c>
      <c r="E379" t="s">
        <v>30</v>
      </c>
      <c r="F379" t="s">
        <v>25</v>
      </c>
      <c r="G379" t="s">
        <v>26</v>
      </c>
      <c r="K379" t="s">
        <v>14</v>
      </c>
      <c r="L379" t="s">
        <v>15</v>
      </c>
      <c r="O379" t="s">
        <v>18</v>
      </c>
      <c r="T379" t="s">
        <v>29</v>
      </c>
    </row>
    <row r="380" spans="1:20" x14ac:dyDescent="0.25">
      <c r="A380" t="s">
        <v>345</v>
      </c>
      <c r="B380" t="s">
        <v>47</v>
      </c>
      <c r="C380" t="s">
        <v>23</v>
      </c>
      <c r="D380" t="s">
        <v>24</v>
      </c>
      <c r="E380" t="s">
        <v>45</v>
      </c>
      <c r="F380" t="s">
        <v>25</v>
      </c>
      <c r="G380" t="s">
        <v>26</v>
      </c>
      <c r="P380" t="s">
        <v>19</v>
      </c>
      <c r="T380" t="s">
        <v>39</v>
      </c>
    </row>
    <row r="381" spans="1:20" x14ac:dyDescent="0.25">
      <c r="A381" t="s">
        <v>345</v>
      </c>
      <c r="B381" t="s">
        <v>22</v>
      </c>
      <c r="C381" t="s">
        <v>23</v>
      </c>
      <c r="D381" t="s">
        <v>24</v>
      </c>
      <c r="E381" t="s">
        <v>47</v>
      </c>
      <c r="F381" t="s">
        <v>25</v>
      </c>
      <c r="G381" t="s">
        <v>36</v>
      </c>
      <c r="H381" t="s">
        <v>11</v>
      </c>
      <c r="K381" t="s">
        <v>14</v>
      </c>
      <c r="M381" t="s">
        <v>16</v>
      </c>
      <c r="T381" t="s">
        <v>39</v>
      </c>
    </row>
    <row r="382" spans="1:20" x14ac:dyDescent="0.25">
      <c r="A382" t="s">
        <v>345</v>
      </c>
      <c r="B382" t="s">
        <v>22</v>
      </c>
      <c r="C382" t="s">
        <v>23</v>
      </c>
      <c r="D382" t="s">
        <v>50</v>
      </c>
      <c r="E382" t="s">
        <v>22</v>
      </c>
      <c r="F382" t="s">
        <v>25</v>
      </c>
      <c r="G382" t="s">
        <v>36</v>
      </c>
      <c r="H382" t="s">
        <v>11</v>
      </c>
      <c r="L382" t="s">
        <v>15</v>
      </c>
      <c r="N382" t="s">
        <v>17</v>
      </c>
      <c r="T382" t="s">
        <v>43</v>
      </c>
    </row>
    <row r="383" spans="1:20" x14ac:dyDescent="0.25">
      <c r="A383" t="s">
        <v>345</v>
      </c>
      <c r="B383" t="s">
        <v>47</v>
      </c>
      <c r="C383" t="s">
        <v>40</v>
      </c>
      <c r="D383" t="s">
        <v>50</v>
      </c>
      <c r="E383" t="s">
        <v>45</v>
      </c>
      <c r="F383" t="s">
        <v>44</v>
      </c>
      <c r="G383" t="s">
        <v>41</v>
      </c>
      <c r="H383" t="s">
        <v>11</v>
      </c>
      <c r="J383" t="s">
        <v>13</v>
      </c>
      <c r="L383" t="s">
        <v>15</v>
      </c>
      <c r="O383" t="s">
        <v>18</v>
      </c>
      <c r="T383" t="s">
        <v>43</v>
      </c>
    </row>
    <row r="384" spans="1:20" x14ac:dyDescent="0.25">
      <c r="A384" t="s">
        <v>345</v>
      </c>
      <c r="B384" t="s">
        <v>22</v>
      </c>
      <c r="C384" t="s">
        <v>23</v>
      </c>
      <c r="D384" t="s">
        <v>24</v>
      </c>
      <c r="E384" t="s">
        <v>22</v>
      </c>
      <c r="F384" t="s">
        <v>53</v>
      </c>
      <c r="G384" t="s">
        <v>36</v>
      </c>
      <c r="H384" t="s">
        <v>11</v>
      </c>
      <c r="J384" t="s">
        <v>13</v>
      </c>
      <c r="K384" t="s">
        <v>14</v>
      </c>
      <c r="L384" t="s">
        <v>15</v>
      </c>
      <c r="M384" t="s">
        <v>16</v>
      </c>
      <c r="N384" t="s">
        <v>17</v>
      </c>
      <c r="O384" t="s">
        <v>18</v>
      </c>
      <c r="T384" t="s">
        <v>29</v>
      </c>
    </row>
    <row r="385" spans="1:20" x14ac:dyDescent="0.25">
      <c r="A385" t="s">
        <v>345</v>
      </c>
      <c r="B385" t="s">
        <v>47</v>
      </c>
      <c r="C385" t="s">
        <v>23</v>
      </c>
      <c r="D385" t="s">
        <v>32</v>
      </c>
      <c r="E385" t="s">
        <v>47</v>
      </c>
      <c r="F385" t="s">
        <v>44</v>
      </c>
      <c r="G385" t="s">
        <v>26</v>
      </c>
      <c r="H385" t="s">
        <v>11</v>
      </c>
      <c r="K385" t="s">
        <v>14</v>
      </c>
      <c r="L385" t="s">
        <v>15</v>
      </c>
      <c r="M385" t="s">
        <v>16</v>
      </c>
      <c r="T385" t="s">
        <v>61</v>
      </c>
    </row>
    <row r="386" spans="1:20" x14ac:dyDescent="0.25">
      <c r="A386" t="s">
        <v>345</v>
      </c>
      <c r="B386" t="s">
        <v>45</v>
      </c>
      <c r="C386" t="s">
        <v>40</v>
      </c>
      <c r="D386" t="s">
        <v>24</v>
      </c>
      <c r="E386" t="s">
        <v>30</v>
      </c>
      <c r="F386" t="s">
        <v>25</v>
      </c>
      <c r="G386" t="s">
        <v>26</v>
      </c>
      <c r="H386" t="s">
        <v>11</v>
      </c>
      <c r="M386" t="s">
        <v>16</v>
      </c>
      <c r="N386" t="s">
        <v>17</v>
      </c>
      <c r="T386" t="s">
        <v>39</v>
      </c>
    </row>
    <row r="387" spans="1:20" x14ac:dyDescent="0.25">
      <c r="A387" t="s">
        <v>345</v>
      </c>
      <c r="B387" t="s">
        <v>46</v>
      </c>
      <c r="C387" t="s">
        <v>23</v>
      </c>
      <c r="D387" t="s">
        <v>50</v>
      </c>
      <c r="E387" t="s">
        <v>46</v>
      </c>
      <c r="F387" t="s">
        <v>25</v>
      </c>
      <c r="G387" t="s">
        <v>36</v>
      </c>
      <c r="H387" t="s">
        <v>11</v>
      </c>
      <c r="K387" t="s">
        <v>14</v>
      </c>
      <c r="L387" t="s">
        <v>15</v>
      </c>
      <c r="M387" t="s">
        <v>16</v>
      </c>
    </row>
    <row r="388" spans="1:20" x14ac:dyDescent="0.25">
      <c r="A388" t="s">
        <v>345</v>
      </c>
      <c r="B388" t="s">
        <v>30</v>
      </c>
      <c r="C388" t="s">
        <v>31</v>
      </c>
      <c r="D388" t="s">
        <v>32</v>
      </c>
      <c r="E388" t="s">
        <v>30</v>
      </c>
      <c r="F388" t="s">
        <v>44</v>
      </c>
      <c r="G388" t="s">
        <v>33</v>
      </c>
      <c r="P388" t="s">
        <v>19</v>
      </c>
      <c r="R388" t="s">
        <v>329</v>
      </c>
      <c r="S388" t="s">
        <v>359</v>
      </c>
      <c r="T388" t="s">
        <v>39</v>
      </c>
    </row>
    <row r="389" spans="1:20" x14ac:dyDescent="0.25">
      <c r="A389" t="s">
        <v>345</v>
      </c>
      <c r="B389" t="s">
        <v>22</v>
      </c>
      <c r="C389" t="s">
        <v>23</v>
      </c>
      <c r="D389" t="s">
        <v>24</v>
      </c>
      <c r="E389" t="s">
        <v>22</v>
      </c>
      <c r="F389" t="s">
        <v>25</v>
      </c>
      <c r="G389" t="s">
        <v>36</v>
      </c>
      <c r="I389" t="s">
        <v>12</v>
      </c>
      <c r="N389" t="s">
        <v>17</v>
      </c>
      <c r="O389" t="s">
        <v>18</v>
      </c>
      <c r="R389" t="s">
        <v>330</v>
      </c>
      <c r="S389" t="s">
        <v>331</v>
      </c>
      <c r="T389" t="s">
        <v>39</v>
      </c>
    </row>
    <row r="390" spans="1:20" x14ac:dyDescent="0.25">
      <c r="A390" t="s">
        <v>345</v>
      </c>
      <c r="B390" t="s">
        <v>22</v>
      </c>
      <c r="C390" t="s">
        <v>23</v>
      </c>
      <c r="D390" t="s">
        <v>24</v>
      </c>
      <c r="E390" t="s">
        <v>45</v>
      </c>
      <c r="F390" t="s">
        <v>25</v>
      </c>
      <c r="G390" t="s">
        <v>36</v>
      </c>
      <c r="H390" t="s">
        <v>11</v>
      </c>
      <c r="K390" t="s">
        <v>14</v>
      </c>
      <c r="N390" t="s">
        <v>17</v>
      </c>
      <c r="T390" t="s">
        <v>39</v>
      </c>
    </row>
    <row r="391" spans="1:20" x14ac:dyDescent="0.25">
      <c r="A391" t="s">
        <v>345</v>
      </c>
      <c r="B391" t="s">
        <v>30</v>
      </c>
      <c r="C391" t="s">
        <v>31</v>
      </c>
      <c r="D391" t="s">
        <v>32</v>
      </c>
      <c r="E391" t="s">
        <v>47</v>
      </c>
      <c r="F391" t="s">
        <v>53</v>
      </c>
      <c r="G391" t="s">
        <v>33</v>
      </c>
      <c r="P391" t="s">
        <v>19</v>
      </c>
      <c r="T391" t="s">
        <v>43</v>
      </c>
    </row>
    <row r="392" spans="1:20" x14ac:dyDescent="0.25">
      <c r="A392" t="s">
        <v>345</v>
      </c>
      <c r="B392" t="s">
        <v>30</v>
      </c>
      <c r="C392" t="s">
        <v>31</v>
      </c>
      <c r="D392" t="s">
        <v>32</v>
      </c>
      <c r="E392" t="s">
        <v>30</v>
      </c>
      <c r="F392" t="s">
        <v>44</v>
      </c>
      <c r="G392" t="s">
        <v>33</v>
      </c>
      <c r="P392" t="s">
        <v>19</v>
      </c>
      <c r="R392" t="s">
        <v>332</v>
      </c>
      <c r="S392" t="s">
        <v>333</v>
      </c>
      <c r="T392" t="s">
        <v>43</v>
      </c>
    </row>
    <row r="393" spans="1:20" x14ac:dyDescent="0.25">
      <c r="A393" t="s">
        <v>345</v>
      </c>
      <c r="B393" t="s">
        <v>30</v>
      </c>
      <c r="C393" t="s">
        <v>31</v>
      </c>
      <c r="D393" t="s">
        <v>24</v>
      </c>
      <c r="E393" t="s">
        <v>30</v>
      </c>
      <c r="F393" t="s">
        <v>25</v>
      </c>
      <c r="G393" t="s">
        <v>33</v>
      </c>
      <c r="P393" t="s">
        <v>19</v>
      </c>
      <c r="T393" t="s">
        <v>43</v>
      </c>
    </row>
    <row r="394" spans="1:20" x14ac:dyDescent="0.25">
      <c r="A394" t="s">
        <v>345</v>
      </c>
      <c r="B394" t="s">
        <v>22</v>
      </c>
      <c r="C394" t="s">
        <v>31</v>
      </c>
      <c r="D394" t="s">
        <v>32</v>
      </c>
      <c r="E394" t="s">
        <v>22</v>
      </c>
      <c r="F394" t="s">
        <v>25</v>
      </c>
      <c r="G394" t="s">
        <v>36</v>
      </c>
      <c r="Q394" t="s">
        <v>20</v>
      </c>
      <c r="R394" t="s">
        <v>334</v>
      </c>
      <c r="T394" t="s">
        <v>43</v>
      </c>
    </row>
    <row r="395" spans="1:20" x14ac:dyDescent="0.25">
      <c r="A395" t="s">
        <v>345</v>
      </c>
      <c r="B395" t="s">
        <v>46</v>
      </c>
      <c r="C395" t="s">
        <v>59</v>
      </c>
      <c r="D395" t="s">
        <v>24</v>
      </c>
      <c r="E395" t="s">
        <v>30</v>
      </c>
      <c r="F395" t="s">
        <v>25</v>
      </c>
      <c r="G395" t="s">
        <v>26</v>
      </c>
      <c r="H395" t="s">
        <v>11</v>
      </c>
      <c r="K395" t="s">
        <v>14</v>
      </c>
      <c r="M395" t="s">
        <v>16</v>
      </c>
      <c r="T395" t="s">
        <v>43</v>
      </c>
    </row>
    <row r="396" spans="1:20" x14ac:dyDescent="0.25">
      <c r="A396" t="s">
        <v>345</v>
      </c>
      <c r="B396" t="s">
        <v>30</v>
      </c>
      <c r="C396" t="s">
        <v>59</v>
      </c>
      <c r="D396" t="s">
        <v>62</v>
      </c>
      <c r="E396" t="s">
        <v>30</v>
      </c>
      <c r="F396" t="s">
        <v>25</v>
      </c>
      <c r="G396" t="s">
        <v>26</v>
      </c>
      <c r="P396" t="s">
        <v>19</v>
      </c>
      <c r="T396" t="s">
        <v>39</v>
      </c>
    </row>
    <row r="397" spans="1:20" x14ac:dyDescent="0.25">
      <c r="A397" t="s">
        <v>345</v>
      </c>
      <c r="B397" t="s">
        <v>46</v>
      </c>
      <c r="C397" t="s">
        <v>31</v>
      </c>
      <c r="D397" t="s">
        <v>24</v>
      </c>
      <c r="E397" t="s">
        <v>47</v>
      </c>
      <c r="F397" t="s">
        <v>53</v>
      </c>
      <c r="G397" t="s">
        <v>41</v>
      </c>
      <c r="P397" t="s">
        <v>19</v>
      </c>
      <c r="T397" t="s">
        <v>39</v>
      </c>
    </row>
    <row r="398" spans="1:20" x14ac:dyDescent="0.25">
      <c r="A398" t="s">
        <v>345</v>
      </c>
      <c r="B398" t="s">
        <v>30</v>
      </c>
      <c r="C398" t="s">
        <v>31</v>
      </c>
      <c r="D398" t="s">
        <v>32</v>
      </c>
      <c r="E398" t="s">
        <v>30</v>
      </c>
      <c r="F398" t="s">
        <v>44</v>
      </c>
      <c r="G398" t="s">
        <v>33</v>
      </c>
      <c r="P398" t="s">
        <v>19</v>
      </c>
      <c r="S398" t="s">
        <v>335</v>
      </c>
      <c r="T398" t="s">
        <v>43</v>
      </c>
    </row>
    <row r="399" spans="1:20" x14ac:dyDescent="0.25">
      <c r="A399" t="s">
        <v>345</v>
      </c>
      <c r="B399" t="s">
        <v>47</v>
      </c>
      <c r="C399" t="s">
        <v>31</v>
      </c>
      <c r="D399" t="s">
        <v>62</v>
      </c>
      <c r="E399" t="s">
        <v>47</v>
      </c>
      <c r="F399" t="s">
        <v>25</v>
      </c>
      <c r="G399" t="s">
        <v>45</v>
      </c>
      <c r="H399" t="s">
        <v>11</v>
      </c>
      <c r="L399" t="s">
        <v>15</v>
      </c>
      <c r="N399" t="s">
        <v>17</v>
      </c>
      <c r="R399" t="s">
        <v>336</v>
      </c>
      <c r="T399" t="s">
        <v>39</v>
      </c>
    </row>
    <row r="400" spans="1:20" x14ac:dyDescent="0.25">
      <c r="A400" t="s">
        <v>345</v>
      </c>
      <c r="B400" t="s">
        <v>45</v>
      </c>
      <c r="C400" t="s">
        <v>45</v>
      </c>
      <c r="D400" t="s">
        <v>24</v>
      </c>
      <c r="E400" t="s">
        <v>45</v>
      </c>
      <c r="F400" t="s">
        <v>25</v>
      </c>
      <c r="G400" t="s">
        <v>45</v>
      </c>
      <c r="K400" t="s">
        <v>14</v>
      </c>
      <c r="T400" t="s">
        <v>43</v>
      </c>
    </row>
    <row r="401" spans="1:20" x14ac:dyDescent="0.25">
      <c r="A401" t="s">
        <v>345</v>
      </c>
      <c r="B401" t="s">
        <v>22</v>
      </c>
      <c r="C401" t="s">
        <v>59</v>
      </c>
      <c r="D401" t="s">
        <v>24</v>
      </c>
      <c r="E401" t="s">
        <v>47</v>
      </c>
      <c r="F401" t="s">
        <v>53</v>
      </c>
      <c r="G401" t="s">
        <v>26</v>
      </c>
      <c r="H401" t="s">
        <v>11</v>
      </c>
      <c r="K401" t="s">
        <v>14</v>
      </c>
      <c r="T401" t="s">
        <v>39</v>
      </c>
    </row>
    <row r="402" spans="1:20" x14ac:dyDescent="0.25">
      <c r="A402" t="s">
        <v>345</v>
      </c>
      <c r="B402" t="s">
        <v>22</v>
      </c>
      <c r="C402" t="s">
        <v>23</v>
      </c>
      <c r="D402" t="s">
        <v>62</v>
      </c>
      <c r="E402" t="s">
        <v>22</v>
      </c>
      <c r="F402" t="s">
        <v>53</v>
      </c>
      <c r="G402" t="s">
        <v>36</v>
      </c>
      <c r="I402" t="s">
        <v>12</v>
      </c>
      <c r="J402" t="s">
        <v>13</v>
      </c>
      <c r="N402" t="s">
        <v>17</v>
      </c>
      <c r="T402" t="s">
        <v>43</v>
      </c>
    </row>
    <row r="403" spans="1:20" x14ac:dyDescent="0.25">
      <c r="A403" t="s">
        <v>345</v>
      </c>
      <c r="B403" t="s">
        <v>46</v>
      </c>
      <c r="C403" t="s">
        <v>45</v>
      </c>
      <c r="D403" t="s">
        <v>24</v>
      </c>
      <c r="E403" t="s">
        <v>22</v>
      </c>
      <c r="F403" t="s">
        <v>25</v>
      </c>
      <c r="G403" t="s">
        <v>45</v>
      </c>
      <c r="K403" t="s">
        <v>14</v>
      </c>
      <c r="T403" t="s">
        <v>43</v>
      </c>
    </row>
    <row r="404" spans="1:20" x14ac:dyDescent="0.25">
      <c r="A404" t="s">
        <v>345</v>
      </c>
      <c r="B404" t="s">
        <v>30</v>
      </c>
      <c r="C404" t="s">
        <v>31</v>
      </c>
      <c r="D404" t="s">
        <v>32</v>
      </c>
      <c r="E404" t="s">
        <v>30</v>
      </c>
      <c r="F404" t="s">
        <v>44</v>
      </c>
      <c r="G404" t="s">
        <v>33</v>
      </c>
      <c r="P404" t="s">
        <v>19</v>
      </c>
      <c r="R404" t="s">
        <v>337</v>
      </c>
      <c r="S404" t="s">
        <v>338</v>
      </c>
      <c r="T404" t="s">
        <v>43</v>
      </c>
    </row>
    <row r="405" spans="1:20" x14ac:dyDescent="0.25">
      <c r="A405" t="s">
        <v>345</v>
      </c>
      <c r="B405" t="s">
        <v>30</v>
      </c>
      <c r="C405" t="s">
        <v>31</v>
      </c>
      <c r="D405" t="s">
        <v>32</v>
      </c>
      <c r="E405" t="s">
        <v>30</v>
      </c>
      <c r="F405" t="s">
        <v>44</v>
      </c>
      <c r="G405" t="s">
        <v>33</v>
      </c>
      <c r="P405" t="s">
        <v>19</v>
      </c>
      <c r="R405" t="s">
        <v>339</v>
      </c>
      <c r="S405" t="s">
        <v>340</v>
      </c>
      <c r="T405" t="s">
        <v>43</v>
      </c>
    </row>
    <row r="406" spans="1:20" x14ac:dyDescent="0.25">
      <c r="A406" t="s">
        <v>345</v>
      </c>
      <c r="B406" t="s">
        <v>22</v>
      </c>
      <c r="C406" t="s">
        <v>59</v>
      </c>
      <c r="D406" t="s">
        <v>24</v>
      </c>
      <c r="E406" t="s">
        <v>45</v>
      </c>
      <c r="F406" t="s">
        <v>25</v>
      </c>
      <c r="G406" t="s">
        <v>26</v>
      </c>
      <c r="H406" t="s">
        <v>11</v>
      </c>
      <c r="K406" t="s">
        <v>14</v>
      </c>
      <c r="M406" t="s">
        <v>16</v>
      </c>
      <c r="T406" t="s">
        <v>43</v>
      </c>
    </row>
    <row r="407" spans="1:20" x14ac:dyDescent="0.25">
      <c r="A407" t="s">
        <v>346</v>
      </c>
      <c r="B407" t="s">
        <v>30</v>
      </c>
      <c r="C407" t="s">
        <v>113</v>
      </c>
      <c r="D407" t="s">
        <v>32</v>
      </c>
      <c r="E407" t="s">
        <v>30</v>
      </c>
      <c r="F407" t="s">
        <v>44</v>
      </c>
      <c r="G407" t="s">
        <v>33</v>
      </c>
      <c r="Q407" t="s">
        <v>347</v>
      </c>
      <c r="T407" t="s">
        <v>61</v>
      </c>
    </row>
    <row r="408" spans="1:20" x14ac:dyDescent="0.25">
      <c r="A408" t="s">
        <v>346</v>
      </c>
      <c r="B408" t="s">
        <v>30</v>
      </c>
      <c r="C408" t="s">
        <v>113</v>
      </c>
      <c r="D408" t="s">
        <v>32</v>
      </c>
      <c r="E408" t="s">
        <v>30</v>
      </c>
      <c r="F408" t="s">
        <v>53</v>
      </c>
      <c r="G408" t="s">
        <v>33</v>
      </c>
      <c r="P408" t="s">
        <v>19</v>
      </c>
      <c r="T408" t="s">
        <v>43</v>
      </c>
    </row>
    <row r="409" spans="1:20" x14ac:dyDescent="0.25">
      <c r="A409" t="s">
        <v>346</v>
      </c>
      <c r="B409" t="s">
        <v>30</v>
      </c>
      <c r="C409" t="s">
        <v>113</v>
      </c>
      <c r="D409" t="s">
        <v>32</v>
      </c>
      <c r="E409" t="s">
        <v>30</v>
      </c>
      <c r="F409" t="s">
        <v>44</v>
      </c>
      <c r="G409" t="s">
        <v>33</v>
      </c>
      <c r="P409" t="s">
        <v>19</v>
      </c>
      <c r="T409" t="s">
        <v>61</v>
      </c>
    </row>
    <row r="410" spans="1:20" x14ac:dyDescent="0.25">
      <c r="A410" t="s">
        <v>346</v>
      </c>
      <c r="B410" t="s">
        <v>30</v>
      </c>
      <c r="C410" t="s">
        <v>31</v>
      </c>
      <c r="D410" t="s">
        <v>32</v>
      </c>
      <c r="E410" t="s">
        <v>30</v>
      </c>
      <c r="F410" t="s">
        <v>25</v>
      </c>
      <c r="G410" t="s">
        <v>33</v>
      </c>
      <c r="P410" t="s">
        <v>19</v>
      </c>
      <c r="T410" t="s">
        <v>43</v>
      </c>
    </row>
    <row r="411" spans="1:20" x14ac:dyDescent="0.25">
      <c r="A411" t="s">
        <v>346</v>
      </c>
      <c r="B411" t="s">
        <v>30</v>
      </c>
      <c r="C411" t="s">
        <v>113</v>
      </c>
      <c r="D411" t="s">
        <v>32</v>
      </c>
      <c r="E411" t="s">
        <v>30</v>
      </c>
      <c r="F411" t="s">
        <v>44</v>
      </c>
      <c r="G411" t="s">
        <v>33</v>
      </c>
      <c r="P411" t="s">
        <v>19</v>
      </c>
      <c r="T411" t="s">
        <v>61</v>
      </c>
    </row>
    <row r="412" spans="1:20" x14ac:dyDescent="0.25">
      <c r="A412" t="s">
        <v>346</v>
      </c>
      <c r="B412" t="s">
        <v>30</v>
      </c>
      <c r="C412" t="s">
        <v>31</v>
      </c>
      <c r="D412" t="s">
        <v>32</v>
      </c>
      <c r="E412" t="s">
        <v>30</v>
      </c>
      <c r="F412" t="s">
        <v>25</v>
      </c>
      <c r="G412" t="s">
        <v>33</v>
      </c>
      <c r="P412" t="s">
        <v>19</v>
      </c>
      <c r="T412" t="s">
        <v>43</v>
      </c>
    </row>
    <row r="413" spans="1:20" x14ac:dyDescent="0.25">
      <c r="A413" t="s">
        <v>346</v>
      </c>
      <c r="B413" t="s">
        <v>30</v>
      </c>
      <c r="C413" t="s">
        <v>113</v>
      </c>
      <c r="D413" t="s">
        <v>32</v>
      </c>
      <c r="E413" t="s">
        <v>30</v>
      </c>
      <c r="F413" t="s">
        <v>44</v>
      </c>
      <c r="G413" t="s">
        <v>33</v>
      </c>
      <c r="P413" t="s">
        <v>19</v>
      </c>
      <c r="T413" t="s">
        <v>43</v>
      </c>
    </row>
    <row r="414" spans="1:20" x14ac:dyDescent="0.25">
      <c r="A414" t="s">
        <v>346</v>
      </c>
      <c r="B414" t="s">
        <v>30</v>
      </c>
      <c r="C414" t="s">
        <v>31</v>
      </c>
      <c r="D414" t="s">
        <v>32</v>
      </c>
      <c r="E414" t="s">
        <v>30</v>
      </c>
      <c r="F414" t="s">
        <v>53</v>
      </c>
      <c r="G414" t="s">
        <v>33</v>
      </c>
      <c r="P414" t="s">
        <v>19</v>
      </c>
      <c r="T414" t="s">
        <v>43</v>
      </c>
    </row>
    <row r="415" spans="1:20" x14ac:dyDescent="0.25">
      <c r="A415" t="s">
        <v>346</v>
      </c>
      <c r="B415" t="s">
        <v>30</v>
      </c>
      <c r="C415" t="s">
        <v>113</v>
      </c>
      <c r="D415" t="s">
        <v>32</v>
      </c>
      <c r="E415" t="s">
        <v>30</v>
      </c>
      <c r="F415" t="s">
        <v>53</v>
      </c>
      <c r="G415" t="s">
        <v>33</v>
      </c>
      <c r="P415" t="s">
        <v>19</v>
      </c>
      <c r="T415" t="s">
        <v>43</v>
      </c>
    </row>
    <row r="416" spans="1:20" x14ac:dyDescent="0.25">
      <c r="A416" t="s">
        <v>346</v>
      </c>
      <c r="B416" t="s">
        <v>30</v>
      </c>
      <c r="C416" t="s">
        <v>31</v>
      </c>
      <c r="D416" t="s">
        <v>32</v>
      </c>
      <c r="E416" t="s">
        <v>30</v>
      </c>
      <c r="F416" t="s">
        <v>25</v>
      </c>
      <c r="G416" t="s">
        <v>33</v>
      </c>
      <c r="P416" t="s">
        <v>19</v>
      </c>
      <c r="T416" t="s">
        <v>43</v>
      </c>
    </row>
    <row r="417" spans="1:20" x14ac:dyDescent="0.25">
      <c r="A417" t="s">
        <v>346</v>
      </c>
      <c r="B417" t="s">
        <v>30</v>
      </c>
      <c r="C417" t="s">
        <v>113</v>
      </c>
      <c r="D417" t="s">
        <v>32</v>
      </c>
      <c r="E417" t="s">
        <v>30</v>
      </c>
      <c r="F417" t="s">
        <v>25</v>
      </c>
      <c r="G417" t="s">
        <v>33</v>
      </c>
      <c r="P417" t="s">
        <v>19</v>
      </c>
      <c r="T417" t="s">
        <v>61</v>
      </c>
    </row>
    <row r="418" spans="1:20" x14ac:dyDescent="0.25">
      <c r="A418" t="s">
        <v>346</v>
      </c>
      <c r="B418" t="s">
        <v>30</v>
      </c>
      <c r="C418" t="s">
        <v>113</v>
      </c>
      <c r="D418" t="s">
        <v>32</v>
      </c>
      <c r="E418" t="s">
        <v>30</v>
      </c>
      <c r="F418" t="s">
        <v>44</v>
      </c>
      <c r="G418" t="s">
        <v>33</v>
      </c>
      <c r="P418" t="s">
        <v>19</v>
      </c>
      <c r="T418" t="s">
        <v>61</v>
      </c>
    </row>
    <row r="419" spans="1:20" x14ac:dyDescent="0.25">
      <c r="A419" t="s">
        <v>346</v>
      </c>
      <c r="B419" t="s">
        <v>30</v>
      </c>
      <c r="C419" t="s">
        <v>113</v>
      </c>
      <c r="D419" t="s">
        <v>50</v>
      </c>
      <c r="E419" t="s">
        <v>30</v>
      </c>
      <c r="F419" t="s">
        <v>44</v>
      </c>
      <c r="G419" t="s">
        <v>33</v>
      </c>
      <c r="P419" t="s">
        <v>19</v>
      </c>
      <c r="T419" t="s">
        <v>61</v>
      </c>
    </row>
    <row r="420" spans="1:20" x14ac:dyDescent="0.25">
      <c r="A420" t="s">
        <v>346</v>
      </c>
      <c r="B420" t="s">
        <v>30</v>
      </c>
      <c r="C420" t="s">
        <v>31</v>
      </c>
      <c r="D420" t="s">
        <v>24</v>
      </c>
      <c r="E420" t="s">
        <v>30</v>
      </c>
      <c r="F420" t="s">
        <v>25</v>
      </c>
      <c r="G420" t="s">
        <v>33</v>
      </c>
      <c r="P420" t="s">
        <v>19</v>
      </c>
      <c r="T420" t="s">
        <v>43</v>
      </c>
    </row>
    <row r="421" spans="1:20" x14ac:dyDescent="0.25">
      <c r="A421" t="s">
        <v>346</v>
      </c>
      <c r="B421" t="s">
        <v>30</v>
      </c>
      <c r="C421" t="s">
        <v>113</v>
      </c>
      <c r="D421" t="s">
        <v>32</v>
      </c>
      <c r="E421" t="s">
        <v>30</v>
      </c>
      <c r="F421" t="s">
        <v>44</v>
      </c>
      <c r="G421" t="s">
        <v>33</v>
      </c>
      <c r="Q421" t="s">
        <v>347</v>
      </c>
      <c r="T421" t="s">
        <v>61</v>
      </c>
    </row>
    <row r="422" spans="1:20" x14ac:dyDescent="0.25">
      <c r="A422" t="s">
        <v>346</v>
      </c>
      <c r="B422" t="s">
        <v>30</v>
      </c>
      <c r="C422" t="s">
        <v>113</v>
      </c>
      <c r="D422" t="s">
        <v>32</v>
      </c>
      <c r="E422" t="s">
        <v>30</v>
      </c>
      <c r="F422" t="s">
        <v>44</v>
      </c>
      <c r="G422" t="s">
        <v>33</v>
      </c>
      <c r="P422" t="s">
        <v>19</v>
      </c>
      <c r="T422" t="s">
        <v>61</v>
      </c>
    </row>
    <row r="423" spans="1:20" x14ac:dyDescent="0.25">
      <c r="A423" t="s">
        <v>346</v>
      </c>
      <c r="B423" t="s">
        <v>30</v>
      </c>
      <c r="C423" t="s">
        <v>113</v>
      </c>
      <c r="D423" t="s">
        <v>32</v>
      </c>
      <c r="E423" t="s">
        <v>30</v>
      </c>
      <c r="F423" t="s">
        <v>25</v>
      </c>
      <c r="G423" t="s">
        <v>33</v>
      </c>
      <c r="Q423" t="s">
        <v>347</v>
      </c>
      <c r="T423" t="s">
        <v>43</v>
      </c>
    </row>
    <row r="424" spans="1:20" x14ac:dyDescent="0.25">
      <c r="A424" t="s">
        <v>346</v>
      </c>
      <c r="B424" t="s">
        <v>30</v>
      </c>
      <c r="C424" t="s">
        <v>31</v>
      </c>
      <c r="D424" t="s">
        <v>32</v>
      </c>
      <c r="E424" t="s">
        <v>30</v>
      </c>
      <c r="F424" t="s">
        <v>25</v>
      </c>
      <c r="G424" t="s">
        <v>33</v>
      </c>
      <c r="P424" t="s">
        <v>19</v>
      </c>
      <c r="T424" t="s">
        <v>43</v>
      </c>
    </row>
    <row r="425" spans="1:20" x14ac:dyDescent="0.25">
      <c r="A425" t="s">
        <v>346</v>
      </c>
      <c r="B425" t="s">
        <v>30</v>
      </c>
      <c r="C425" t="s">
        <v>113</v>
      </c>
      <c r="D425" t="s">
        <v>32</v>
      </c>
      <c r="E425" t="s">
        <v>30</v>
      </c>
      <c r="F425" t="s">
        <v>25</v>
      </c>
      <c r="G425" t="s">
        <v>33</v>
      </c>
      <c r="Q425" t="s">
        <v>347</v>
      </c>
      <c r="T425" t="s">
        <v>61</v>
      </c>
    </row>
    <row r="426" spans="1:20" x14ac:dyDescent="0.25">
      <c r="A426" t="s">
        <v>346</v>
      </c>
      <c r="B426" t="s">
        <v>30</v>
      </c>
      <c r="C426" t="s">
        <v>113</v>
      </c>
      <c r="D426" t="s">
        <v>32</v>
      </c>
      <c r="E426" t="s">
        <v>30</v>
      </c>
      <c r="F426" t="s">
        <v>53</v>
      </c>
      <c r="G426" t="s">
        <v>33</v>
      </c>
      <c r="Q426" t="s">
        <v>347</v>
      </c>
      <c r="T426" t="s">
        <v>43</v>
      </c>
    </row>
    <row r="427" spans="1:20" x14ac:dyDescent="0.25">
      <c r="A427" t="s">
        <v>346</v>
      </c>
      <c r="B427" t="s">
        <v>30</v>
      </c>
      <c r="C427" t="s">
        <v>113</v>
      </c>
      <c r="D427" t="s">
        <v>50</v>
      </c>
      <c r="E427" t="s">
        <v>30</v>
      </c>
      <c r="F427" t="s">
        <v>25</v>
      </c>
      <c r="G427" t="s">
        <v>33</v>
      </c>
      <c r="P427" t="s">
        <v>19</v>
      </c>
      <c r="T427" t="s">
        <v>43</v>
      </c>
    </row>
    <row r="428" spans="1:20" x14ac:dyDescent="0.25">
      <c r="A428" t="s">
        <v>346</v>
      </c>
      <c r="B428" t="s">
        <v>30</v>
      </c>
      <c r="C428" t="s">
        <v>113</v>
      </c>
      <c r="D428" t="s">
        <v>32</v>
      </c>
      <c r="E428" t="s">
        <v>30</v>
      </c>
      <c r="F428" t="s">
        <v>25</v>
      </c>
      <c r="G428" t="s">
        <v>33</v>
      </c>
      <c r="Q428" t="s">
        <v>347</v>
      </c>
      <c r="T428" t="s">
        <v>43</v>
      </c>
    </row>
    <row r="429" spans="1:20" x14ac:dyDescent="0.25">
      <c r="A429" t="s">
        <v>346</v>
      </c>
      <c r="B429" t="s">
        <v>30</v>
      </c>
      <c r="C429" t="s">
        <v>31</v>
      </c>
      <c r="D429" t="s">
        <v>32</v>
      </c>
      <c r="E429" t="s">
        <v>30</v>
      </c>
      <c r="F429" t="s">
        <v>25</v>
      </c>
      <c r="G429" t="s">
        <v>33</v>
      </c>
      <c r="P429" t="s">
        <v>19</v>
      </c>
      <c r="T429" t="s">
        <v>43</v>
      </c>
    </row>
    <row r="430" spans="1:20" x14ac:dyDescent="0.25">
      <c r="A430" t="s">
        <v>346</v>
      </c>
      <c r="B430" t="s">
        <v>30</v>
      </c>
      <c r="C430" t="s">
        <v>113</v>
      </c>
      <c r="D430" t="s">
        <v>32</v>
      </c>
      <c r="E430" t="s">
        <v>30</v>
      </c>
      <c r="F430" t="s">
        <v>25</v>
      </c>
      <c r="G430" t="s">
        <v>33</v>
      </c>
      <c r="P430" t="s">
        <v>19</v>
      </c>
      <c r="T430" t="s">
        <v>43</v>
      </c>
    </row>
    <row r="431" spans="1:20" x14ac:dyDescent="0.25">
      <c r="A431" t="s">
        <v>346</v>
      </c>
      <c r="B431" t="s">
        <v>30</v>
      </c>
      <c r="C431" t="s">
        <v>113</v>
      </c>
      <c r="D431" t="s">
        <v>32</v>
      </c>
      <c r="E431" t="s">
        <v>30</v>
      </c>
      <c r="F431" t="s">
        <v>53</v>
      </c>
      <c r="G431" t="s">
        <v>33</v>
      </c>
      <c r="Q431" t="s">
        <v>347</v>
      </c>
      <c r="T431" t="s">
        <v>43</v>
      </c>
    </row>
    <row r="432" spans="1:20" x14ac:dyDescent="0.25">
      <c r="A432" t="s">
        <v>346</v>
      </c>
      <c r="B432" t="s">
        <v>54</v>
      </c>
      <c r="C432" t="s">
        <v>113</v>
      </c>
      <c r="D432" t="s">
        <v>32</v>
      </c>
      <c r="E432" t="s">
        <v>30</v>
      </c>
      <c r="F432" t="s">
        <v>44</v>
      </c>
      <c r="G432" t="s">
        <v>33</v>
      </c>
      <c r="P432" t="s">
        <v>19</v>
      </c>
      <c r="T432" t="s">
        <v>61</v>
      </c>
    </row>
    <row r="433" spans="1:20" x14ac:dyDescent="0.25">
      <c r="A433" t="s">
        <v>346</v>
      </c>
      <c r="B433" t="s">
        <v>30</v>
      </c>
      <c r="C433" t="s">
        <v>113</v>
      </c>
      <c r="D433" t="s">
        <v>32</v>
      </c>
      <c r="E433" t="s">
        <v>30</v>
      </c>
      <c r="F433" t="s">
        <v>44</v>
      </c>
      <c r="G433" t="s">
        <v>33</v>
      </c>
      <c r="Q433" t="s">
        <v>347</v>
      </c>
      <c r="T433" t="s">
        <v>43</v>
      </c>
    </row>
    <row r="434" spans="1:20" x14ac:dyDescent="0.25">
      <c r="A434" t="s">
        <v>346</v>
      </c>
      <c r="B434" t="s">
        <v>30</v>
      </c>
      <c r="C434" t="s">
        <v>113</v>
      </c>
      <c r="D434" t="s">
        <v>32</v>
      </c>
      <c r="E434" t="s">
        <v>30</v>
      </c>
      <c r="F434" t="s">
        <v>53</v>
      </c>
      <c r="G434" t="s">
        <v>33</v>
      </c>
      <c r="Q434" t="s">
        <v>347</v>
      </c>
      <c r="T434" t="s">
        <v>61</v>
      </c>
    </row>
    <row r="435" spans="1:20" x14ac:dyDescent="0.25">
      <c r="A435" t="s">
        <v>346</v>
      </c>
      <c r="B435" t="s">
        <v>30</v>
      </c>
      <c r="C435" t="s">
        <v>113</v>
      </c>
      <c r="D435" t="s">
        <v>32</v>
      </c>
      <c r="E435" t="s">
        <v>30</v>
      </c>
      <c r="F435" t="s">
        <v>53</v>
      </c>
      <c r="G435" t="s">
        <v>33</v>
      </c>
      <c r="Q435" t="s">
        <v>347</v>
      </c>
      <c r="T435" t="s">
        <v>43</v>
      </c>
    </row>
    <row r="436" spans="1:20" x14ac:dyDescent="0.25">
      <c r="A436" t="s">
        <v>346</v>
      </c>
      <c r="B436" t="s">
        <v>30</v>
      </c>
      <c r="C436" t="s">
        <v>113</v>
      </c>
      <c r="D436" t="s">
        <v>32</v>
      </c>
      <c r="E436" t="s">
        <v>30</v>
      </c>
      <c r="F436" t="s">
        <v>25</v>
      </c>
      <c r="G436" t="s">
        <v>33</v>
      </c>
      <c r="P436" t="s">
        <v>19</v>
      </c>
      <c r="T436" t="s">
        <v>43</v>
      </c>
    </row>
    <row r="437" spans="1:20" x14ac:dyDescent="0.25">
      <c r="A437" t="s">
        <v>346</v>
      </c>
      <c r="B437" t="s">
        <v>30</v>
      </c>
      <c r="C437" t="s">
        <v>113</v>
      </c>
      <c r="D437" t="s">
        <v>32</v>
      </c>
      <c r="E437" t="s">
        <v>30</v>
      </c>
      <c r="F437" t="s">
        <v>44</v>
      </c>
      <c r="G437" t="s">
        <v>33</v>
      </c>
      <c r="Q437" t="s">
        <v>347</v>
      </c>
      <c r="T437" t="s">
        <v>43</v>
      </c>
    </row>
    <row r="438" spans="1:20" x14ac:dyDescent="0.25">
      <c r="A438" t="s">
        <v>346</v>
      </c>
      <c r="B438" t="s">
        <v>30</v>
      </c>
      <c r="C438" t="s">
        <v>113</v>
      </c>
      <c r="D438" t="s">
        <v>32</v>
      </c>
      <c r="E438" t="s">
        <v>30</v>
      </c>
      <c r="F438" t="s">
        <v>44</v>
      </c>
      <c r="G438" t="s">
        <v>33</v>
      </c>
      <c r="P438" t="s">
        <v>19</v>
      </c>
      <c r="T438" t="s">
        <v>43</v>
      </c>
    </row>
    <row r="439" spans="1:20" x14ac:dyDescent="0.25">
      <c r="A439" t="s">
        <v>346</v>
      </c>
      <c r="B439" t="s">
        <v>30</v>
      </c>
      <c r="C439" t="s">
        <v>113</v>
      </c>
      <c r="D439" t="s">
        <v>32</v>
      </c>
      <c r="E439" t="s">
        <v>30</v>
      </c>
      <c r="F439" t="s">
        <v>25</v>
      </c>
      <c r="G439" t="s">
        <v>33</v>
      </c>
      <c r="P439" t="s">
        <v>19</v>
      </c>
      <c r="T439" t="s">
        <v>43</v>
      </c>
    </row>
    <row r="440" spans="1:20" x14ac:dyDescent="0.25">
      <c r="A440" t="s">
        <v>346</v>
      </c>
      <c r="B440" t="s">
        <v>30</v>
      </c>
      <c r="C440" t="s">
        <v>113</v>
      </c>
      <c r="D440" t="s">
        <v>32</v>
      </c>
      <c r="E440" t="s">
        <v>30</v>
      </c>
      <c r="F440" t="s">
        <v>44</v>
      </c>
      <c r="G440" t="s">
        <v>33</v>
      </c>
      <c r="P440" t="s">
        <v>19</v>
      </c>
      <c r="T440" t="s">
        <v>43</v>
      </c>
    </row>
    <row r="441" spans="1:20" x14ac:dyDescent="0.25">
      <c r="A441" t="s">
        <v>346</v>
      </c>
      <c r="B441" t="s">
        <v>30</v>
      </c>
      <c r="C441" t="s">
        <v>113</v>
      </c>
      <c r="D441" t="s">
        <v>32</v>
      </c>
      <c r="E441" t="s">
        <v>30</v>
      </c>
      <c r="F441" t="s">
        <v>53</v>
      </c>
      <c r="G441" t="s">
        <v>33</v>
      </c>
      <c r="Q441" t="s">
        <v>347</v>
      </c>
      <c r="T441" t="s">
        <v>61</v>
      </c>
    </row>
    <row r="442" spans="1:20" x14ac:dyDescent="0.25">
      <c r="A442" t="s">
        <v>346</v>
      </c>
      <c r="B442" t="s">
        <v>30</v>
      </c>
      <c r="C442" t="s">
        <v>113</v>
      </c>
      <c r="D442" t="s">
        <v>24</v>
      </c>
      <c r="E442" t="s">
        <v>30</v>
      </c>
      <c r="F442" t="s">
        <v>44</v>
      </c>
      <c r="G442" t="s">
        <v>33</v>
      </c>
      <c r="P442" t="s">
        <v>19</v>
      </c>
      <c r="T442" t="s">
        <v>61</v>
      </c>
    </row>
    <row r="443" spans="1:20" x14ac:dyDescent="0.25">
      <c r="A443" t="s">
        <v>346</v>
      </c>
      <c r="B443" t="s">
        <v>30</v>
      </c>
      <c r="C443" t="s">
        <v>113</v>
      </c>
      <c r="D443" t="s">
        <v>32</v>
      </c>
      <c r="E443" t="s">
        <v>30</v>
      </c>
      <c r="F443" t="s">
        <v>44</v>
      </c>
      <c r="G443" t="s">
        <v>33</v>
      </c>
      <c r="Q443" t="s">
        <v>347</v>
      </c>
      <c r="T443" t="s">
        <v>43</v>
      </c>
    </row>
    <row r="444" spans="1:20" x14ac:dyDescent="0.25">
      <c r="A444" t="s">
        <v>346</v>
      </c>
      <c r="B444" t="s">
        <v>30</v>
      </c>
      <c r="C444" t="s">
        <v>113</v>
      </c>
      <c r="D444" t="s">
        <v>32</v>
      </c>
      <c r="E444" t="s">
        <v>30</v>
      </c>
      <c r="F444" t="s">
        <v>53</v>
      </c>
      <c r="G444" t="s">
        <v>33</v>
      </c>
      <c r="Q444" t="s">
        <v>347</v>
      </c>
      <c r="T444" t="s">
        <v>61</v>
      </c>
    </row>
    <row r="445" spans="1:20" x14ac:dyDescent="0.25">
      <c r="A445" t="s">
        <v>346</v>
      </c>
      <c r="B445" t="s">
        <v>54</v>
      </c>
      <c r="C445" t="s">
        <v>113</v>
      </c>
      <c r="D445" t="s">
        <v>32</v>
      </c>
      <c r="E445" t="s">
        <v>30</v>
      </c>
      <c r="F445" t="s">
        <v>44</v>
      </c>
      <c r="G445" t="s">
        <v>33</v>
      </c>
      <c r="P445" t="s">
        <v>19</v>
      </c>
      <c r="T445" t="s">
        <v>61</v>
      </c>
    </row>
    <row r="446" spans="1:20" x14ac:dyDescent="0.25">
      <c r="A446" t="s">
        <v>346</v>
      </c>
      <c r="B446" t="s">
        <v>30</v>
      </c>
      <c r="C446" t="s">
        <v>113</v>
      </c>
      <c r="D446" t="s">
        <v>32</v>
      </c>
      <c r="E446" t="s">
        <v>30</v>
      </c>
      <c r="F446" t="s">
        <v>53</v>
      </c>
      <c r="G446" t="s">
        <v>33</v>
      </c>
      <c r="Q446" t="s">
        <v>347</v>
      </c>
      <c r="T446" t="s">
        <v>61</v>
      </c>
    </row>
    <row r="447" spans="1:20" x14ac:dyDescent="0.25">
      <c r="A447" t="s">
        <v>346</v>
      </c>
      <c r="B447" t="s">
        <v>30</v>
      </c>
      <c r="C447" t="s">
        <v>113</v>
      </c>
      <c r="D447" t="s">
        <v>32</v>
      </c>
      <c r="E447" t="s">
        <v>30</v>
      </c>
      <c r="F447" t="s">
        <v>44</v>
      </c>
      <c r="G447" t="s">
        <v>33</v>
      </c>
      <c r="Q447" t="s">
        <v>347</v>
      </c>
      <c r="T447" t="s">
        <v>43</v>
      </c>
    </row>
    <row r="448" spans="1:20" x14ac:dyDescent="0.25">
      <c r="A448" t="s">
        <v>346</v>
      </c>
      <c r="B448" t="s">
        <v>30</v>
      </c>
      <c r="C448" t="s">
        <v>31</v>
      </c>
      <c r="D448" t="s">
        <v>32</v>
      </c>
      <c r="E448" t="s">
        <v>30</v>
      </c>
      <c r="F448" t="s">
        <v>53</v>
      </c>
      <c r="G448" t="s">
        <v>33</v>
      </c>
      <c r="P448" t="s">
        <v>19</v>
      </c>
      <c r="T448" t="s">
        <v>43</v>
      </c>
    </row>
    <row r="449" spans="1:20" x14ac:dyDescent="0.25">
      <c r="A449" t="s">
        <v>346</v>
      </c>
      <c r="B449" t="s">
        <v>54</v>
      </c>
      <c r="C449" t="s">
        <v>113</v>
      </c>
      <c r="D449" t="s">
        <v>32</v>
      </c>
      <c r="E449" t="s">
        <v>30</v>
      </c>
      <c r="F449" t="s">
        <v>44</v>
      </c>
      <c r="G449" t="s">
        <v>33</v>
      </c>
      <c r="P449" t="s">
        <v>19</v>
      </c>
      <c r="T449" t="s">
        <v>61</v>
      </c>
    </row>
    <row r="450" spans="1:20" x14ac:dyDescent="0.25">
      <c r="A450" t="s">
        <v>346</v>
      </c>
      <c r="B450" t="s">
        <v>30</v>
      </c>
      <c r="C450" t="s">
        <v>113</v>
      </c>
      <c r="D450" t="s">
        <v>32</v>
      </c>
      <c r="E450" t="s">
        <v>30</v>
      </c>
      <c r="F450" t="s">
        <v>44</v>
      </c>
      <c r="G450" t="s">
        <v>33</v>
      </c>
      <c r="Q450" t="s">
        <v>347</v>
      </c>
      <c r="T450" t="s">
        <v>61</v>
      </c>
    </row>
    <row r="451" spans="1:20" x14ac:dyDescent="0.25">
      <c r="A451" t="s">
        <v>346</v>
      </c>
      <c r="B451" t="s">
        <v>30</v>
      </c>
      <c r="C451" t="s">
        <v>113</v>
      </c>
      <c r="D451" t="s">
        <v>32</v>
      </c>
      <c r="E451" t="s">
        <v>30</v>
      </c>
      <c r="F451" t="s">
        <v>44</v>
      </c>
      <c r="G451" t="s">
        <v>33</v>
      </c>
      <c r="Q451" t="s">
        <v>347</v>
      </c>
      <c r="T451" t="s">
        <v>43</v>
      </c>
    </row>
    <row r="452" spans="1:20" x14ac:dyDescent="0.25">
      <c r="A452" t="s">
        <v>346</v>
      </c>
      <c r="B452" t="s">
        <v>30</v>
      </c>
      <c r="C452" t="s">
        <v>113</v>
      </c>
      <c r="D452" t="s">
        <v>50</v>
      </c>
      <c r="E452" t="s">
        <v>30</v>
      </c>
      <c r="F452" t="s">
        <v>53</v>
      </c>
      <c r="G452" t="s">
        <v>33</v>
      </c>
      <c r="P452" t="s">
        <v>19</v>
      </c>
      <c r="T452" t="s">
        <v>43</v>
      </c>
    </row>
    <row r="453" spans="1:20" x14ac:dyDescent="0.25">
      <c r="A453" t="s">
        <v>346</v>
      </c>
      <c r="B453" t="s">
        <v>30</v>
      </c>
      <c r="C453" t="s">
        <v>113</v>
      </c>
      <c r="D453" t="s">
        <v>32</v>
      </c>
      <c r="E453" t="s">
        <v>30</v>
      </c>
      <c r="F453" t="s">
        <v>53</v>
      </c>
      <c r="G453" t="s">
        <v>33</v>
      </c>
      <c r="P453" t="s">
        <v>19</v>
      </c>
      <c r="T453" t="s">
        <v>61</v>
      </c>
    </row>
    <row r="454" spans="1:20" x14ac:dyDescent="0.25">
      <c r="A454" t="s">
        <v>346</v>
      </c>
      <c r="B454" t="s">
        <v>30</v>
      </c>
      <c r="C454" t="s">
        <v>113</v>
      </c>
      <c r="D454" t="s">
        <v>32</v>
      </c>
      <c r="E454" t="s">
        <v>30</v>
      </c>
      <c r="F454" t="s">
        <v>44</v>
      </c>
      <c r="G454" t="s">
        <v>33</v>
      </c>
      <c r="Q454" t="s">
        <v>347</v>
      </c>
      <c r="T454" t="s">
        <v>43</v>
      </c>
    </row>
    <row r="455" spans="1:20" x14ac:dyDescent="0.25">
      <c r="A455" t="s">
        <v>346</v>
      </c>
      <c r="B455" t="s">
        <v>30</v>
      </c>
      <c r="C455" t="s">
        <v>113</v>
      </c>
      <c r="D455" t="s">
        <v>24</v>
      </c>
      <c r="E455" t="s">
        <v>30</v>
      </c>
      <c r="F455" t="s">
        <v>44</v>
      </c>
      <c r="G455" t="s">
        <v>33</v>
      </c>
      <c r="Q455" t="s">
        <v>347</v>
      </c>
      <c r="T455" t="s">
        <v>43</v>
      </c>
    </row>
    <row r="456" spans="1:20" x14ac:dyDescent="0.25">
      <c r="A456" t="s">
        <v>346</v>
      </c>
      <c r="B456" t="s">
        <v>30</v>
      </c>
      <c r="C456" t="s">
        <v>113</v>
      </c>
      <c r="D456" t="s">
        <v>32</v>
      </c>
      <c r="E456" t="s">
        <v>30</v>
      </c>
      <c r="F456" t="s">
        <v>53</v>
      </c>
      <c r="G456" t="s">
        <v>33</v>
      </c>
      <c r="Q456" t="s">
        <v>347</v>
      </c>
      <c r="T456" t="s">
        <v>61</v>
      </c>
    </row>
    <row r="457" spans="1:20" x14ac:dyDescent="0.25">
      <c r="A457" t="s">
        <v>346</v>
      </c>
      <c r="B457" t="s">
        <v>30</v>
      </c>
      <c r="C457" t="s">
        <v>113</v>
      </c>
      <c r="D457" t="s">
        <v>32</v>
      </c>
      <c r="E457" t="s">
        <v>30</v>
      </c>
      <c r="F457" t="s">
        <v>44</v>
      </c>
      <c r="G457" t="s">
        <v>33</v>
      </c>
      <c r="P457" t="s">
        <v>19</v>
      </c>
      <c r="T457" t="s">
        <v>61</v>
      </c>
    </row>
    <row r="458" spans="1:20" x14ac:dyDescent="0.25">
      <c r="A458" t="s">
        <v>346</v>
      </c>
      <c r="B458" t="s">
        <v>30</v>
      </c>
      <c r="C458" t="s">
        <v>113</v>
      </c>
      <c r="D458" t="s">
        <v>32</v>
      </c>
      <c r="E458" t="s">
        <v>30</v>
      </c>
      <c r="F458" t="s">
        <v>53</v>
      </c>
      <c r="G458" t="s">
        <v>33</v>
      </c>
      <c r="Q458" t="s">
        <v>347</v>
      </c>
      <c r="T458" t="s">
        <v>61</v>
      </c>
    </row>
    <row r="459" spans="1:20" x14ac:dyDescent="0.25">
      <c r="A459" t="s">
        <v>346</v>
      </c>
      <c r="B459" t="s">
        <v>30</v>
      </c>
      <c r="C459" t="s">
        <v>113</v>
      </c>
      <c r="D459" t="s">
        <v>32</v>
      </c>
      <c r="E459" t="s">
        <v>30</v>
      </c>
      <c r="F459" t="s">
        <v>44</v>
      </c>
      <c r="G459" t="s">
        <v>33</v>
      </c>
      <c r="P459" t="s">
        <v>19</v>
      </c>
      <c r="T459" t="s">
        <v>43</v>
      </c>
    </row>
    <row r="460" spans="1:20" x14ac:dyDescent="0.25">
      <c r="A460" t="s">
        <v>346</v>
      </c>
      <c r="B460" t="s">
        <v>30</v>
      </c>
      <c r="C460" t="s">
        <v>113</v>
      </c>
      <c r="D460" t="s">
        <v>32</v>
      </c>
      <c r="E460" t="s">
        <v>30</v>
      </c>
      <c r="F460" t="s">
        <v>44</v>
      </c>
      <c r="G460" t="s">
        <v>33</v>
      </c>
      <c r="P460" t="s">
        <v>19</v>
      </c>
      <c r="T460" t="s">
        <v>61</v>
      </c>
    </row>
    <row r="461" spans="1:20" x14ac:dyDescent="0.25">
      <c r="A461" t="s">
        <v>346</v>
      </c>
      <c r="B461" t="s">
        <v>30</v>
      </c>
      <c r="C461" t="s">
        <v>23</v>
      </c>
      <c r="D461" t="s">
        <v>32</v>
      </c>
      <c r="E461" t="s">
        <v>30</v>
      </c>
      <c r="F461" t="s">
        <v>25</v>
      </c>
      <c r="G461" t="s">
        <v>33</v>
      </c>
      <c r="Q461" t="s">
        <v>347</v>
      </c>
      <c r="T461" t="s">
        <v>61</v>
      </c>
    </row>
    <row r="462" spans="1:20" x14ac:dyDescent="0.25">
      <c r="A462" t="s">
        <v>346</v>
      </c>
      <c r="B462" t="s">
        <v>30</v>
      </c>
      <c r="C462" t="s">
        <v>113</v>
      </c>
      <c r="D462" t="s">
        <v>24</v>
      </c>
      <c r="E462" t="s">
        <v>30</v>
      </c>
      <c r="F462" t="s">
        <v>44</v>
      </c>
      <c r="G462" t="s">
        <v>33</v>
      </c>
      <c r="Q462" t="s">
        <v>347</v>
      </c>
      <c r="T462" t="s">
        <v>61</v>
      </c>
    </row>
    <row r="463" spans="1:20" x14ac:dyDescent="0.25">
      <c r="A463" t="s">
        <v>346</v>
      </c>
      <c r="B463" t="s">
        <v>30</v>
      </c>
      <c r="C463" t="s">
        <v>113</v>
      </c>
      <c r="D463" t="s">
        <v>24</v>
      </c>
      <c r="E463" t="s">
        <v>30</v>
      </c>
      <c r="F463" t="s">
        <v>53</v>
      </c>
      <c r="G463" t="s">
        <v>33</v>
      </c>
      <c r="P463" t="s">
        <v>19</v>
      </c>
      <c r="T463" t="s">
        <v>43</v>
      </c>
    </row>
    <row r="464" spans="1:20" x14ac:dyDescent="0.25">
      <c r="A464" t="s">
        <v>346</v>
      </c>
      <c r="B464" t="s">
        <v>30</v>
      </c>
      <c r="C464" t="s">
        <v>113</v>
      </c>
      <c r="D464" t="s">
        <v>50</v>
      </c>
      <c r="E464" t="s">
        <v>30</v>
      </c>
      <c r="F464" t="s">
        <v>44</v>
      </c>
      <c r="G464" t="s">
        <v>33</v>
      </c>
      <c r="P464" t="s">
        <v>19</v>
      </c>
      <c r="T464" t="s">
        <v>43</v>
      </c>
    </row>
    <row r="465" spans="1:20" x14ac:dyDescent="0.25">
      <c r="A465" t="s">
        <v>346</v>
      </c>
      <c r="B465" t="s">
        <v>30</v>
      </c>
      <c r="C465" t="s">
        <v>113</v>
      </c>
      <c r="D465" t="s">
        <v>32</v>
      </c>
      <c r="E465" t="s">
        <v>30</v>
      </c>
      <c r="F465" t="s">
        <v>25</v>
      </c>
      <c r="G465" t="s">
        <v>45</v>
      </c>
      <c r="P465" t="s">
        <v>19</v>
      </c>
    </row>
    <row r="466" spans="1:20" x14ac:dyDescent="0.25">
      <c r="A466" t="s">
        <v>346</v>
      </c>
      <c r="B466" t="s">
        <v>30</v>
      </c>
      <c r="C466" t="s">
        <v>113</v>
      </c>
      <c r="D466" t="s">
        <v>32</v>
      </c>
      <c r="E466" t="s">
        <v>30</v>
      </c>
      <c r="F466" t="s">
        <v>25</v>
      </c>
      <c r="G466" t="s">
        <v>33</v>
      </c>
      <c r="P466" t="s">
        <v>19</v>
      </c>
      <c r="T466" t="s">
        <v>43</v>
      </c>
    </row>
    <row r="467" spans="1:20" x14ac:dyDescent="0.25">
      <c r="A467" t="s">
        <v>346</v>
      </c>
      <c r="F467" t="s">
        <v>44</v>
      </c>
      <c r="P467" t="s">
        <v>19</v>
      </c>
      <c r="T467" t="s">
        <v>29</v>
      </c>
    </row>
    <row r="468" spans="1:20" x14ac:dyDescent="0.25">
      <c r="A468" t="s">
        <v>346</v>
      </c>
      <c r="B468" t="s">
        <v>45</v>
      </c>
      <c r="C468" t="s">
        <v>23</v>
      </c>
      <c r="D468" t="s">
        <v>24</v>
      </c>
      <c r="E468" t="s">
        <v>45</v>
      </c>
      <c r="F468" t="s">
        <v>25</v>
      </c>
      <c r="I468" t="s">
        <v>12</v>
      </c>
      <c r="T468" t="s">
        <v>39</v>
      </c>
    </row>
    <row r="469" spans="1:20" x14ac:dyDescent="0.25">
      <c r="A469" t="s">
        <v>346</v>
      </c>
      <c r="B469" t="s">
        <v>45</v>
      </c>
      <c r="C469" t="s">
        <v>45</v>
      </c>
      <c r="D469" t="s">
        <v>50</v>
      </c>
      <c r="E469" t="s">
        <v>54</v>
      </c>
    </row>
    <row r="470" spans="1:20" x14ac:dyDescent="0.25">
      <c r="A470" t="s">
        <v>346</v>
      </c>
      <c r="B470" t="s">
        <v>46</v>
      </c>
      <c r="C470" t="s">
        <v>45</v>
      </c>
      <c r="D470" t="s">
        <v>24</v>
      </c>
      <c r="E470" t="s">
        <v>45</v>
      </c>
      <c r="F470" t="s">
        <v>53</v>
      </c>
      <c r="G470" t="s">
        <v>33</v>
      </c>
      <c r="I470" t="s">
        <v>12</v>
      </c>
      <c r="T470" t="s">
        <v>61</v>
      </c>
    </row>
    <row r="471" spans="1:20" x14ac:dyDescent="0.25">
      <c r="A471" t="s">
        <v>346</v>
      </c>
      <c r="B471" t="s">
        <v>45</v>
      </c>
      <c r="C471" t="s">
        <v>45</v>
      </c>
      <c r="D471" t="s">
        <v>50</v>
      </c>
      <c r="E471" t="s">
        <v>45</v>
      </c>
      <c r="F471" t="s">
        <v>25</v>
      </c>
      <c r="G471" t="s">
        <v>45</v>
      </c>
      <c r="H471" t="s">
        <v>11</v>
      </c>
      <c r="S471" t="s">
        <v>341</v>
      </c>
      <c r="T471" t="s">
        <v>61</v>
      </c>
    </row>
    <row r="472" spans="1:20" x14ac:dyDescent="0.25">
      <c r="A472" t="s">
        <v>346</v>
      </c>
      <c r="B472" t="s">
        <v>30</v>
      </c>
      <c r="C472" t="s">
        <v>45</v>
      </c>
      <c r="D472" t="s">
        <v>62</v>
      </c>
      <c r="E472" t="s">
        <v>45</v>
      </c>
      <c r="F472" t="s">
        <v>25</v>
      </c>
      <c r="G472" t="s">
        <v>45</v>
      </c>
      <c r="Q472" t="s">
        <v>347</v>
      </c>
      <c r="T472" t="s">
        <v>61</v>
      </c>
    </row>
    <row r="473" spans="1:20" x14ac:dyDescent="0.25">
      <c r="A473" t="s">
        <v>346</v>
      </c>
      <c r="B473" t="s">
        <v>30</v>
      </c>
      <c r="C473" t="s">
        <v>113</v>
      </c>
      <c r="D473" t="s">
        <v>24</v>
      </c>
      <c r="E473" t="s">
        <v>45</v>
      </c>
      <c r="F473" t="s">
        <v>25</v>
      </c>
      <c r="G473" t="s">
        <v>45</v>
      </c>
      <c r="Q473" t="s">
        <v>347</v>
      </c>
      <c r="T473" t="s">
        <v>61</v>
      </c>
    </row>
    <row r="474" spans="1:20" x14ac:dyDescent="0.25">
      <c r="A474" t="s">
        <v>346</v>
      </c>
      <c r="B474" t="s">
        <v>45</v>
      </c>
      <c r="C474" t="s">
        <v>45</v>
      </c>
      <c r="D474" t="s">
        <v>62</v>
      </c>
      <c r="E474" t="s">
        <v>45</v>
      </c>
      <c r="F474" t="s">
        <v>53</v>
      </c>
      <c r="G474" t="s">
        <v>45</v>
      </c>
      <c r="Q474" t="s">
        <v>347</v>
      </c>
      <c r="T474" t="s">
        <v>29</v>
      </c>
    </row>
    <row r="475" spans="1:20" x14ac:dyDescent="0.25">
      <c r="A475" t="s">
        <v>346</v>
      </c>
      <c r="B475" t="s">
        <v>30</v>
      </c>
      <c r="C475" t="s">
        <v>45</v>
      </c>
      <c r="D475" t="s">
        <v>50</v>
      </c>
      <c r="E475" t="s">
        <v>45</v>
      </c>
      <c r="F475" t="s">
        <v>53</v>
      </c>
      <c r="G475" t="s">
        <v>45</v>
      </c>
      <c r="Q475" t="s">
        <v>347</v>
      </c>
    </row>
    <row r="476" spans="1:20" x14ac:dyDescent="0.25">
      <c r="A476" t="s">
        <v>346</v>
      </c>
      <c r="B476" t="s">
        <v>54</v>
      </c>
      <c r="C476" t="s">
        <v>113</v>
      </c>
      <c r="D476" t="s">
        <v>62</v>
      </c>
      <c r="E476" t="s">
        <v>54</v>
      </c>
      <c r="F476" t="s">
        <v>53</v>
      </c>
      <c r="G476" t="s">
        <v>45</v>
      </c>
      <c r="P476" t="s">
        <v>19</v>
      </c>
      <c r="T476" t="s">
        <v>61</v>
      </c>
    </row>
    <row r="477" spans="1:20" x14ac:dyDescent="0.25">
      <c r="A477" t="s">
        <v>346</v>
      </c>
      <c r="B477" t="s">
        <v>30</v>
      </c>
      <c r="C477" t="s">
        <v>59</v>
      </c>
      <c r="D477" t="s">
        <v>32</v>
      </c>
      <c r="E477" t="s">
        <v>30</v>
      </c>
      <c r="F477" t="s">
        <v>25</v>
      </c>
      <c r="G477" t="s">
        <v>33</v>
      </c>
      <c r="P477" t="s">
        <v>19</v>
      </c>
      <c r="R477" t="s">
        <v>342</v>
      </c>
      <c r="S477" t="s">
        <v>343</v>
      </c>
      <c r="T477" t="s">
        <v>29</v>
      </c>
    </row>
    <row r="478" spans="1:20" x14ac:dyDescent="0.25">
      <c r="A478" t="s">
        <v>346</v>
      </c>
      <c r="B478" t="s">
        <v>30</v>
      </c>
      <c r="C478" t="s">
        <v>31</v>
      </c>
      <c r="D478" t="s">
        <v>62</v>
      </c>
      <c r="E478" t="s">
        <v>30</v>
      </c>
      <c r="F478" t="s">
        <v>25</v>
      </c>
      <c r="G478" t="s">
        <v>45</v>
      </c>
      <c r="K478" t="s">
        <v>14</v>
      </c>
      <c r="T478" t="s">
        <v>61</v>
      </c>
    </row>
    <row r="480" spans="1:20" x14ac:dyDescent="0.25">
      <c r="A480" s="45" t="s">
        <v>361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DBA16-A9B2-4EFD-B931-1056DF61E5FD}">
  <dimension ref="A1:Q477"/>
  <sheetViews>
    <sheetView workbookViewId="0">
      <selection activeCell="L12" sqref="L12"/>
    </sheetView>
  </sheetViews>
  <sheetFormatPr defaultRowHeight="15" x14ac:dyDescent="0.25"/>
  <sheetData>
    <row r="1" spans="1:17" ht="16.5" customHeight="1" x14ac:dyDescent="0.25">
      <c r="B1" s="1" t="s">
        <v>0</v>
      </c>
      <c r="C1" s="1" t="s">
        <v>1</v>
      </c>
      <c r="D1" s="1" t="s">
        <v>2</v>
      </c>
      <c r="E1" s="1" t="s">
        <v>3</v>
      </c>
      <c r="F1" s="1" t="s">
        <v>5</v>
      </c>
      <c r="G1" s="1" t="s">
        <v>6</v>
      </c>
      <c r="H1" s="1" t="s">
        <v>4</v>
      </c>
      <c r="I1" s="1"/>
      <c r="J1" s="1"/>
      <c r="K1" s="1"/>
      <c r="L1" s="1"/>
      <c r="M1" s="1"/>
      <c r="N1" s="1"/>
      <c r="O1" s="1"/>
      <c r="P1" s="1"/>
      <c r="Q1" s="1"/>
    </row>
    <row r="2" spans="1:17" x14ac:dyDescent="0.25">
      <c r="A2" t="s">
        <v>345</v>
      </c>
      <c r="B2" t="s">
        <v>22</v>
      </c>
      <c r="C2" t="s">
        <v>23</v>
      </c>
      <c r="D2" t="s">
        <v>24</v>
      </c>
      <c r="E2" t="s">
        <v>22</v>
      </c>
      <c r="F2" t="s">
        <v>25</v>
      </c>
      <c r="G2" t="s">
        <v>26</v>
      </c>
      <c r="J2" t="s">
        <v>13</v>
      </c>
      <c r="K2" t="s">
        <v>14</v>
      </c>
      <c r="N2" t="s">
        <v>17</v>
      </c>
    </row>
    <row r="3" spans="1:17" x14ac:dyDescent="0.25">
      <c r="A3" t="s">
        <v>345</v>
      </c>
      <c r="B3" t="s">
        <v>30</v>
      </c>
      <c r="C3" t="s">
        <v>31</v>
      </c>
      <c r="D3" t="s">
        <v>32</v>
      </c>
      <c r="E3" t="s">
        <v>30</v>
      </c>
      <c r="F3" t="s">
        <v>25</v>
      </c>
      <c r="G3" t="s">
        <v>33</v>
      </c>
      <c r="P3" t="s">
        <v>19</v>
      </c>
    </row>
    <row r="4" spans="1:17" x14ac:dyDescent="0.25">
      <c r="A4" t="s">
        <v>345</v>
      </c>
      <c r="B4" t="s">
        <v>22</v>
      </c>
      <c r="C4" t="s">
        <v>23</v>
      </c>
      <c r="D4" t="s">
        <v>24</v>
      </c>
      <c r="E4" t="s">
        <v>22</v>
      </c>
      <c r="F4" t="s">
        <v>25</v>
      </c>
      <c r="G4" t="s">
        <v>36</v>
      </c>
      <c r="H4" t="s">
        <v>11</v>
      </c>
      <c r="J4" t="s">
        <v>13</v>
      </c>
      <c r="N4" t="s">
        <v>17</v>
      </c>
    </row>
    <row r="5" spans="1:17" x14ac:dyDescent="0.25">
      <c r="A5" t="s">
        <v>345</v>
      </c>
      <c r="B5" t="s">
        <v>30</v>
      </c>
      <c r="C5" t="s">
        <v>40</v>
      </c>
      <c r="D5" t="s">
        <v>24</v>
      </c>
      <c r="E5" t="s">
        <v>30</v>
      </c>
      <c r="F5" t="s">
        <v>25</v>
      </c>
      <c r="G5" t="s">
        <v>41</v>
      </c>
      <c r="H5" t="s">
        <v>11</v>
      </c>
      <c r="K5" t="s">
        <v>14</v>
      </c>
    </row>
    <row r="6" spans="1:17" x14ac:dyDescent="0.25">
      <c r="A6" t="s">
        <v>345</v>
      </c>
      <c r="B6" t="s">
        <v>22</v>
      </c>
      <c r="C6" t="s">
        <v>23</v>
      </c>
      <c r="D6" t="s">
        <v>24</v>
      </c>
      <c r="E6" t="s">
        <v>30</v>
      </c>
      <c r="F6" t="s">
        <v>25</v>
      </c>
      <c r="G6" t="s">
        <v>36</v>
      </c>
      <c r="K6" t="s">
        <v>14</v>
      </c>
      <c r="L6" t="s">
        <v>15</v>
      </c>
      <c r="O6" t="s">
        <v>18</v>
      </c>
    </row>
    <row r="7" spans="1:17" x14ac:dyDescent="0.25">
      <c r="A7" t="s">
        <v>345</v>
      </c>
      <c r="B7" t="s">
        <v>30</v>
      </c>
      <c r="C7" t="s">
        <v>31</v>
      </c>
      <c r="D7" t="s">
        <v>32</v>
      </c>
      <c r="E7" t="s">
        <v>30</v>
      </c>
      <c r="F7" t="s">
        <v>25</v>
      </c>
      <c r="G7" t="s">
        <v>33</v>
      </c>
      <c r="P7" t="s">
        <v>19</v>
      </c>
    </row>
    <row r="8" spans="1:17" x14ac:dyDescent="0.25">
      <c r="A8" t="s">
        <v>345</v>
      </c>
      <c r="B8" t="s">
        <v>30</v>
      </c>
      <c r="C8" t="s">
        <v>31</v>
      </c>
      <c r="D8" t="s">
        <v>24</v>
      </c>
      <c r="E8" t="s">
        <v>30</v>
      </c>
      <c r="F8" t="s">
        <v>44</v>
      </c>
      <c r="G8" t="s">
        <v>45</v>
      </c>
      <c r="H8" t="s">
        <v>11</v>
      </c>
      <c r="K8" t="s">
        <v>14</v>
      </c>
      <c r="M8" t="s">
        <v>16</v>
      </c>
    </row>
    <row r="9" spans="1:17" x14ac:dyDescent="0.25">
      <c r="A9" t="s">
        <v>345</v>
      </c>
      <c r="B9" t="s">
        <v>30</v>
      </c>
      <c r="C9" t="s">
        <v>31</v>
      </c>
      <c r="D9" t="s">
        <v>24</v>
      </c>
      <c r="E9" t="s">
        <v>30</v>
      </c>
      <c r="F9" t="s">
        <v>25</v>
      </c>
      <c r="G9" t="s">
        <v>33</v>
      </c>
      <c r="N9" t="s">
        <v>17</v>
      </c>
    </row>
    <row r="10" spans="1:17" x14ac:dyDescent="0.25">
      <c r="A10" t="s">
        <v>345</v>
      </c>
      <c r="B10" t="s">
        <v>30</v>
      </c>
      <c r="C10" t="s">
        <v>31</v>
      </c>
      <c r="D10" t="s">
        <v>24</v>
      </c>
      <c r="E10" t="s">
        <v>30</v>
      </c>
      <c r="F10" t="s">
        <v>25</v>
      </c>
      <c r="G10" t="s">
        <v>33</v>
      </c>
      <c r="N10" t="s">
        <v>17</v>
      </c>
    </row>
    <row r="11" spans="1:17" x14ac:dyDescent="0.25">
      <c r="A11" t="s">
        <v>345</v>
      </c>
      <c r="B11" t="s">
        <v>30</v>
      </c>
      <c r="C11" t="s">
        <v>31</v>
      </c>
      <c r="D11" t="s">
        <v>24</v>
      </c>
      <c r="E11" t="s">
        <v>30</v>
      </c>
      <c r="F11" t="s">
        <v>25</v>
      </c>
      <c r="G11" t="s">
        <v>33</v>
      </c>
      <c r="K11" t="s">
        <v>14</v>
      </c>
    </row>
    <row r="12" spans="1:17" x14ac:dyDescent="0.25">
      <c r="A12" t="s">
        <v>345</v>
      </c>
      <c r="B12" t="s">
        <v>22</v>
      </c>
      <c r="C12" t="s">
        <v>45</v>
      </c>
      <c r="D12" t="s">
        <v>24</v>
      </c>
      <c r="E12" t="s">
        <v>45</v>
      </c>
      <c r="F12" t="s">
        <v>25</v>
      </c>
      <c r="G12" t="s">
        <v>36</v>
      </c>
      <c r="J12" t="s">
        <v>13</v>
      </c>
      <c r="M12" t="s">
        <v>16</v>
      </c>
      <c r="N12" t="s">
        <v>17</v>
      </c>
    </row>
    <row r="13" spans="1:17" x14ac:dyDescent="0.25">
      <c r="A13" t="s">
        <v>345</v>
      </c>
      <c r="B13" t="s">
        <v>46</v>
      </c>
      <c r="C13" t="s">
        <v>23</v>
      </c>
      <c r="D13" t="s">
        <v>24</v>
      </c>
      <c r="E13" t="s">
        <v>47</v>
      </c>
      <c r="F13" t="s">
        <v>25</v>
      </c>
      <c r="G13" t="s">
        <v>26</v>
      </c>
      <c r="L13" t="s">
        <v>15</v>
      </c>
    </row>
    <row r="14" spans="1:17" x14ac:dyDescent="0.25">
      <c r="A14" t="s">
        <v>345</v>
      </c>
      <c r="B14" t="s">
        <v>22</v>
      </c>
      <c r="C14" t="s">
        <v>23</v>
      </c>
      <c r="D14" t="s">
        <v>24</v>
      </c>
      <c r="E14" t="s">
        <v>46</v>
      </c>
      <c r="F14" t="s">
        <v>25</v>
      </c>
      <c r="G14" t="s">
        <v>36</v>
      </c>
      <c r="K14" t="s">
        <v>14</v>
      </c>
      <c r="L14" t="s">
        <v>15</v>
      </c>
      <c r="M14" t="s">
        <v>16</v>
      </c>
    </row>
    <row r="15" spans="1:17" x14ac:dyDescent="0.25">
      <c r="A15" t="s">
        <v>345</v>
      </c>
      <c r="B15" t="s">
        <v>22</v>
      </c>
      <c r="C15" t="s">
        <v>23</v>
      </c>
      <c r="D15" t="s">
        <v>50</v>
      </c>
      <c r="E15" t="s">
        <v>30</v>
      </c>
      <c r="F15" t="s">
        <v>25</v>
      </c>
      <c r="G15" t="s">
        <v>36</v>
      </c>
      <c r="K15" t="s">
        <v>14</v>
      </c>
      <c r="M15" t="s">
        <v>16</v>
      </c>
      <c r="O15" t="s">
        <v>18</v>
      </c>
    </row>
    <row r="16" spans="1:17" x14ac:dyDescent="0.25">
      <c r="A16" t="s">
        <v>345</v>
      </c>
      <c r="B16" t="s">
        <v>30</v>
      </c>
      <c r="C16" t="s">
        <v>31</v>
      </c>
      <c r="D16" t="s">
        <v>24</v>
      </c>
      <c r="E16" t="s">
        <v>30</v>
      </c>
      <c r="F16" t="s">
        <v>25</v>
      </c>
      <c r="G16" t="s">
        <v>33</v>
      </c>
    </row>
    <row r="17" spans="1:16" x14ac:dyDescent="0.25">
      <c r="A17" t="s">
        <v>345</v>
      </c>
      <c r="B17" t="s">
        <v>46</v>
      </c>
      <c r="C17" t="s">
        <v>40</v>
      </c>
      <c r="D17" t="s">
        <v>24</v>
      </c>
      <c r="E17" t="s">
        <v>46</v>
      </c>
      <c r="F17" t="s">
        <v>53</v>
      </c>
      <c r="G17" t="s">
        <v>26</v>
      </c>
      <c r="H17" t="s">
        <v>11</v>
      </c>
    </row>
    <row r="18" spans="1:16" x14ac:dyDescent="0.25">
      <c r="A18" t="s">
        <v>345</v>
      </c>
      <c r="B18" t="s">
        <v>30</v>
      </c>
      <c r="C18" t="s">
        <v>31</v>
      </c>
      <c r="D18" t="s">
        <v>24</v>
      </c>
      <c r="E18" t="s">
        <v>30</v>
      </c>
      <c r="F18" t="s">
        <v>25</v>
      </c>
      <c r="G18" t="s">
        <v>33</v>
      </c>
      <c r="H18" t="s">
        <v>11</v>
      </c>
    </row>
    <row r="19" spans="1:16" x14ac:dyDescent="0.25">
      <c r="A19" t="s">
        <v>345</v>
      </c>
      <c r="B19" t="s">
        <v>46</v>
      </c>
      <c r="C19" t="s">
        <v>40</v>
      </c>
      <c r="D19" t="s">
        <v>50</v>
      </c>
      <c r="E19" t="s">
        <v>47</v>
      </c>
      <c r="F19" t="s">
        <v>25</v>
      </c>
      <c r="G19" t="s">
        <v>26</v>
      </c>
      <c r="K19" t="s">
        <v>14</v>
      </c>
      <c r="M19" t="s">
        <v>16</v>
      </c>
      <c r="O19" t="s">
        <v>18</v>
      </c>
    </row>
    <row r="20" spans="1:16" x14ac:dyDescent="0.25">
      <c r="A20" t="s">
        <v>345</v>
      </c>
      <c r="B20" t="s">
        <v>54</v>
      </c>
      <c r="C20" t="s">
        <v>40</v>
      </c>
      <c r="D20" t="s">
        <v>50</v>
      </c>
      <c r="E20" t="s">
        <v>54</v>
      </c>
      <c r="F20" t="s">
        <v>53</v>
      </c>
      <c r="G20" t="s">
        <v>26</v>
      </c>
      <c r="P20" t="s">
        <v>19</v>
      </c>
    </row>
    <row r="21" spans="1:16" x14ac:dyDescent="0.25">
      <c r="A21" t="s">
        <v>345</v>
      </c>
      <c r="B21" t="s">
        <v>30</v>
      </c>
      <c r="C21" t="s">
        <v>31</v>
      </c>
      <c r="D21" t="s">
        <v>32</v>
      </c>
      <c r="E21" t="s">
        <v>30</v>
      </c>
      <c r="F21" t="s">
        <v>25</v>
      </c>
      <c r="G21" t="s">
        <v>33</v>
      </c>
      <c r="P21" t="s">
        <v>19</v>
      </c>
    </row>
    <row r="22" spans="1:16" x14ac:dyDescent="0.25">
      <c r="A22" t="s">
        <v>345</v>
      </c>
      <c r="B22" t="s">
        <v>22</v>
      </c>
      <c r="C22" t="s">
        <v>40</v>
      </c>
      <c r="D22" t="s">
        <v>24</v>
      </c>
      <c r="E22" t="s">
        <v>54</v>
      </c>
      <c r="F22" t="s">
        <v>25</v>
      </c>
      <c r="G22" t="s">
        <v>36</v>
      </c>
      <c r="K22" t="s">
        <v>14</v>
      </c>
      <c r="M22" t="s">
        <v>16</v>
      </c>
      <c r="N22" t="s">
        <v>17</v>
      </c>
    </row>
    <row r="23" spans="1:16" x14ac:dyDescent="0.25">
      <c r="A23" t="s">
        <v>345</v>
      </c>
      <c r="B23" t="s">
        <v>47</v>
      </c>
      <c r="C23" t="s">
        <v>59</v>
      </c>
      <c r="D23" t="s">
        <v>50</v>
      </c>
      <c r="E23" t="s">
        <v>46</v>
      </c>
      <c r="F23" t="s">
        <v>25</v>
      </c>
      <c r="G23" t="s">
        <v>33</v>
      </c>
      <c r="P23" t="s">
        <v>19</v>
      </c>
    </row>
    <row r="24" spans="1:16" x14ac:dyDescent="0.25">
      <c r="A24" t="s">
        <v>345</v>
      </c>
      <c r="B24" t="s">
        <v>22</v>
      </c>
      <c r="C24" t="s">
        <v>40</v>
      </c>
      <c r="D24" t="s">
        <v>62</v>
      </c>
      <c r="E24" t="s">
        <v>45</v>
      </c>
      <c r="F24" t="s">
        <v>25</v>
      </c>
      <c r="G24" t="s">
        <v>45</v>
      </c>
      <c r="I24" t="s">
        <v>12</v>
      </c>
      <c r="K24" t="s">
        <v>14</v>
      </c>
      <c r="M24" t="s">
        <v>16</v>
      </c>
    </row>
    <row r="25" spans="1:16" x14ac:dyDescent="0.25">
      <c r="A25" t="s">
        <v>345</v>
      </c>
      <c r="B25" t="s">
        <v>45</v>
      </c>
      <c r="C25" t="s">
        <v>31</v>
      </c>
      <c r="D25" t="s">
        <v>24</v>
      </c>
      <c r="E25" t="s">
        <v>30</v>
      </c>
      <c r="F25" t="s">
        <v>25</v>
      </c>
      <c r="G25" t="s">
        <v>33</v>
      </c>
      <c r="K25" t="s">
        <v>14</v>
      </c>
    </row>
    <row r="26" spans="1:16" x14ac:dyDescent="0.25">
      <c r="A26" t="s">
        <v>345</v>
      </c>
      <c r="B26" t="s">
        <v>46</v>
      </c>
      <c r="C26" t="s">
        <v>59</v>
      </c>
      <c r="D26" t="s">
        <v>24</v>
      </c>
      <c r="E26" t="s">
        <v>30</v>
      </c>
      <c r="F26" t="s">
        <v>25</v>
      </c>
      <c r="G26" t="s">
        <v>26</v>
      </c>
      <c r="H26" t="s">
        <v>11</v>
      </c>
      <c r="K26" t="s">
        <v>14</v>
      </c>
      <c r="M26" t="s">
        <v>16</v>
      </c>
    </row>
    <row r="27" spans="1:16" x14ac:dyDescent="0.25">
      <c r="A27" t="s">
        <v>345</v>
      </c>
      <c r="B27" t="s">
        <v>22</v>
      </c>
      <c r="C27" t="s">
        <v>40</v>
      </c>
      <c r="D27" t="s">
        <v>50</v>
      </c>
      <c r="E27" t="s">
        <v>30</v>
      </c>
      <c r="F27" t="s">
        <v>25</v>
      </c>
      <c r="G27" t="s">
        <v>26</v>
      </c>
      <c r="K27" t="s">
        <v>14</v>
      </c>
      <c r="L27" t="s">
        <v>15</v>
      </c>
      <c r="M27" t="s">
        <v>16</v>
      </c>
      <c r="N27" t="s">
        <v>17</v>
      </c>
    </row>
    <row r="28" spans="1:16" x14ac:dyDescent="0.25">
      <c r="A28" t="s">
        <v>345</v>
      </c>
      <c r="B28" t="s">
        <v>30</v>
      </c>
      <c r="C28" t="s">
        <v>31</v>
      </c>
      <c r="D28" t="s">
        <v>32</v>
      </c>
      <c r="E28" t="s">
        <v>30</v>
      </c>
      <c r="F28" t="s">
        <v>25</v>
      </c>
      <c r="G28" t="s">
        <v>33</v>
      </c>
      <c r="P28" t="s">
        <v>19</v>
      </c>
    </row>
    <row r="29" spans="1:16" x14ac:dyDescent="0.25">
      <c r="A29" t="s">
        <v>345</v>
      </c>
      <c r="B29" t="s">
        <v>22</v>
      </c>
      <c r="C29" t="s">
        <v>40</v>
      </c>
      <c r="D29" t="s">
        <v>24</v>
      </c>
      <c r="E29" t="s">
        <v>30</v>
      </c>
      <c r="F29" t="s">
        <v>25</v>
      </c>
      <c r="G29" t="s">
        <v>41</v>
      </c>
      <c r="H29" t="s">
        <v>11</v>
      </c>
      <c r="L29" t="s">
        <v>15</v>
      </c>
      <c r="M29" t="s">
        <v>16</v>
      </c>
    </row>
    <row r="30" spans="1:16" x14ac:dyDescent="0.25">
      <c r="A30" t="s">
        <v>345</v>
      </c>
      <c r="B30" t="s">
        <v>30</v>
      </c>
      <c r="C30" t="s">
        <v>31</v>
      </c>
      <c r="D30" t="s">
        <v>32</v>
      </c>
      <c r="E30" t="s">
        <v>30</v>
      </c>
      <c r="F30" t="s">
        <v>25</v>
      </c>
      <c r="G30" t="s">
        <v>33</v>
      </c>
      <c r="M30" t="s">
        <v>16</v>
      </c>
    </row>
    <row r="31" spans="1:16" x14ac:dyDescent="0.25">
      <c r="A31" t="s">
        <v>345</v>
      </c>
      <c r="B31" t="s">
        <v>30</v>
      </c>
      <c r="C31" t="s">
        <v>31</v>
      </c>
      <c r="D31" t="s">
        <v>32</v>
      </c>
      <c r="E31" t="s">
        <v>30</v>
      </c>
      <c r="F31" t="s">
        <v>25</v>
      </c>
      <c r="G31" t="s">
        <v>33</v>
      </c>
      <c r="P31" t="s">
        <v>19</v>
      </c>
    </row>
    <row r="32" spans="1:16" x14ac:dyDescent="0.25">
      <c r="A32" t="s">
        <v>345</v>
      </c>
      <c r="B32" t="s">
        <v>30</v>
      </c>
      <c r="C32" t="s">
        <v>31</v>
      </c>
      <c r="D32" t="s">
        <v>32</v>
      </c>
      <c r="E32" t="s">
        <v>30</v>
      </c>
      <c r="F32" t="s">
        <v>44</v>
      </c>
      <c r="G32" t="s">
        <v>33</v>
      </c>
      <c r="H32" t="s">
        <v>11</v>
      </c>
      <c r="K32" t="s">
        <v>14</v>
      </c>
      <c r="L32" t="s">
        <v>15</v>
      </c>
      <c r="P32" t="s">
        <v>19</v>
      </c>
    </row>
    <row r="33" spans="1:16" x14ac:dyDescent="0.25">
      <c r="A33" t="s">
        <v>345</v>
      </c>
      <c r="B33" t="s">
        <v>45</v>
      </c>
      <c r="C33" t="s">
        <v>23</v>
      </c>
      <c r="D33" t="s">
        <v>62</v>
      </c>
      <c r="E33" t="s">
        <v>47</v>
      </c>
      <c r="F33" t="s">
        <v>25</v>
      </c>
      <c r="G33" t="s">
        <v>41</v>
      </c>
      <c r="H33" t="s">
        <v>11</v>
      </c>
      <c r="K33" t="s">
        <v>14</v>
      </c>
      <c r="O33" t="s">
        <v>18</v>
      </c>
    </row>
    <row r="34" spans="1:16" x14ac:dyDescent="0.25">
      <c r="A34" t="s">
        <v>345</v>
      </c>
      <c r="B34" t="s">
        <v>46</v>
      </c>
      <c r="C34" t="s">
        <v>23</v>
      </c>
      <c r="D34" t="s">
        <v>24</v>
      </c>
      <c r="E34" t="s">
        <v>46</v>
      </c>
      <c r="F34" t="s">
        <v>44</v>
      </c>
      <c r="G34" t="s">
        <v>36</v>
      </c>
      <c r="H34" t="s">
        <v>11</v>
      </c>
      <c r="K34" t="s">
        <v>14</v>
      </c>
      <c r="M34" t="s">
        <v>16</v>
      </c>
    </row>
    <row r="35" spans="1:16" x14ac:dyDescent="0.25">
      <c r="A35" t="s">
        <v>345</v>
      </c>
      <c r="B35" t="s">
        <v>47</v>
      </c>
      <c r="C35" t="s">
        <v>45</v>
      </c>
      <c r="D35" t="s">
        <v>62</v>
      </c>
      <c r="E35" t="s">
        <v>30</v>
      </c>
      <c r="F35" t="s">
        <v>25</v>
      </c>
      <c r="G35" t="s">
        <v>45</v>
      </c>
      <c r="H35" t="s">
        <v>11</v>
      </c>
      <c r="J35" t="s">
        <v>13</v>
      </c>
      <c r="K35" t="s">
        <v>14</v>
      </c>
    </row>
    <row r="36" spans="1:16" x14ac:dyDescent="0.25">
      <c r="A36" t="s">
        <v>345</v>
      </c>
      <c r="B36" t="s">
        <v>30</v>
      </c>
      <c r="C36" t="s">
        <v>31</v>
      </c>
      <c r="D36" t="s">
        <v>32</v>
      </c>
      <c r="E36" t="s">
        <v>30</v>
      </c>
      <c r="F36" t="s">
        <v>25</v>
      </c>
      <c r="G36" t="s">
        <v>33</v>
      </c>
      <c r="P36" t="s">
        <v>19</v>
      </c>
    </row>
    <row r="37" spans="1:16" x14ac:dyDescent="0.25">
      <c r="A37" t="s">
        <v>345</v>
      </c>
      <c r="B37" t="s">
        <v>30</v>
      </c>
      <c r="C37" t="s">
        <v>31</v>
      </c>
      <c r="D37" t="s">
        <v>24</v>
      </c>
      <c r="E37" t="s">
        <v>30</v>
      </c>
      <c r="F37" t="s">
        <v>25</v>
      </c>
      <c r="G37" t="s">
        <v>33</v>
      </c>
      <c r="P37" t="s">
        <v>19</v>
      </c>
    </row>
    <row r="38" spans="1:16" x14ac:dyDescent="0.25">
      <c r="A38" t="s">
        <v>345</v>
      </c>
      <c r="B38" t="s">
        <v>30</v>
      </c>
      <c r="C38" t="s">
        <v>31</v>
      </c>
      <c r="D38" t="s">
        <v>32</v>
      </c>
      <c r="E38" t="s">
        <v>30</v>
      </c>
      <c r="F38" t="s">
        <v>44</v>
      </c>
      <c r="G38" t="s">
        <v>33</v>
      </c>
      <c r="P38" t="s">
        <v>19</v>
      </c>
    </row>
    <row r="39" spans="1:16" x14ac:dyDescent="0.25">
      <c r="A39" t="s">
        <v>345</v>
      </c>
      <c r="B39" t="s">
        <v>30</v>
      </c>
      <c r="C39" t="s">
        <v>31</v>
      </c>
      <c r="D39" t="s">
        <v>32</v>
      </c>
      <c r="E39" t="s">
        <v>30</v>
      </c>
      <c r="F39" t="s">
        <v>25</v>
      </c>
      <c r="G39" t="s">
        <v>33</v>
      </c>
      <c r="P39" t="s">
        <v>19</v>
      </c>
    </row>
    <row r="40" spans="1:16" x14ac:dyDescent="0.25">
      <c r="A40" t="s">
        <v>345</v>
      </c>
      <c r="B40" t="s">
        <v>30</v>
      </c>
      <c r="C40" t="s">
        <v>40</v>
      </c>
      <c r="D40" t="s">
        <v>32</v>
      </c>
      <c r="E40" t="s">
        <v>30</v>
      </c>
      <c r="F40" t="s">
        <v>25</v>
      </c>
      <c r="G40" t="s">
        <v>33</v>
      </c>
      <c r="P40" t="s">
        <v>19</v>
      </c>
    </row>
    <row r="41" spans="1:16" x14ac:dyDescent="0.25">
      <c r="A41" t="s">
        <v>345</v>
      </c>
      <c r="B41" t="s">
        <v>30</v>
      </c>
      <c r="C41" t="s">
        <v>31</v>
      </c>
      <c r="D41" t="s">
        <v>32</v>
      </c>
      <c r="E41" t="s">
        <v>30</v>
      </c>
      <c r="F41" t="s">
        <v>25</v>
      </c>
      <c r="G41" t="s">
        <v>33</v>
      </c>
      <c r="P41" t="s">
        <v>19</v>
      </c>
    </row>
    <row r="42" spans="1:16" x14ac:dyDescent="0.25">
      <c r="A42" t="s">
        <v>345</v>
      </c>
      <c r="B42" t="s">
        <v>30</v>
      </c>
      <c r="C42" t="s">
        <v>31</v>
      </c>
      <c r="D42" t="s">
        <v>24</v>
      </c>
      <c r="E42" t="s">
        <v>30</v>
      </c>
      <c r="F42" t="s">
        <v>25</v>
      </c>
      <c r="G42" t="s">
        <v>33</v>
      </c>
    </row>
    <row r="43" spans="1:16" x14ac:dyDescent="0.25">
      <c r="A43" t="s">
        <v>345</v>
      </c>
      <c r="B43" t="s">
        <v>30</v>
      </c>
      <c r="C43" t="s">
        <v>59</v>
      </c>
      <c r="D43" t="s">
        <v>50</v>
      </c>
      <c r="E43" t="s">
        <v>30</v>
      </c>
      <c r="F43" t="s">
        <v>25</v>
      </c>
      <c r="G43" t="s">
        <v>26</v>
      </c>
      <c r="K43" t="s">
        <v>14</v>
      </c>
    </row>
    <row r="44" spans="1:16" x14ac:dyDescent="0.25">
      <c r="A44" t="s">
        <v>345</v>
      </c>
      <c r="B44" t="s">
        <v>30</v>
      </c>
      <c r="C44" t="s">
        <v>31</v>
      </c>
      <c r="D44" t="s">
        <v>32</v>
      </c>
      <c r="E44" t="s">
        <v>45</v>
      </c>
      <c r="F44" t="s">
        <v>25</v>
      </c>
      <c r="G44" t="s">
        <v>33</v>
      </c>
      <c r="P44" t="s">
        <v>19</v>
      </c>
    </row>
    <row r="45" spans="1:16" x14ac:dyDescent="0.25">
      <c r="A45" t="s">
        <v>345</v>
      </c>
      <c r="B45" t="s">
        <v>22</v>
      </c>
      <c r="C45" t="s">
        <v>40</v>
      </c>
      <c r="D45" t="s">
        <v>24</v>
      </c>
      <c r="E45" t="s">
        <v>30</v>
      </c>
      <c r="F45" t="s">
        <v>25</v>
      </c>
      <c r="G45" t="s">
        <v>36</v>
      </c>
      <c r="K45" t="s">
        <v>14</v>
      </c>
      <c r="M45" t="s">
        <v>16</v>
      </c>
    </row>
    <row r="46" spans="1:16" x14ac:dyDescent="0.25">
      <c r="A46" t="s">
        <v>345</v>
      </c>
      <c r="C46" t="s">
        <v>31</v>
      </c>
      <c r="D46" t="s">
        <v>32</v>
      </c>
      <c r="E46" t="s">
        <v>30</v>
      </c>
      <c r="F46" t="s">
        <v>25</v>
      </c>
      <c r="G46" t="s">
        <v>33</v>
      </c>
      <c r="P46" t="s">
        <v>19</v>
      </c>
    </row>
    <row r="47" spans="1:16" x14ac:dyDescent="0.25">
      <c r="A47" t="s">
        <v>345</v>
      </c>
      <c r="B47" t="s">
        <v>30</v>
      </c>
      <c r="C47" t="s">
        <v>31</v>
      </c>
      <c r="D47" t="s">
        <v>32</v>
      </c>
      <c r="E47" t="s">
        <v>30</v>
      </c>
      <c r="F47" t="s">
        <v>25</v>
      </c>
      <c r="G47" t="s">
        <v>33</v>
      </c>
      <c r="P47" t="s">
        <v>19</v>
      </c>
    </row>
    <row r="48" spans="1:16" x14ac:dyDescent="0.25">
      <c r="A48" t="s">
        <v>345</v>
      </c>
      <c r="B48" t="s">
        <v>30</v>
      </c>
      <c r="C48" t="s">
        <v>31</v>
      </c>
      <c r="D48" t="s">
        <v>32</v>
      </c>
      <c r="E48" t="s">
        <v>30</v>
      </c>
      <c r="F48" t="s">
        <v>25</v>
      </c>
      <c r="G48" t="s">
        <v>33</v>
      </c>
      <c r="P48" t="s">
        <v>19</v>
      </c>
    </row>
    <row r="49" spans="1:17" x14ac:dyDescent="0.25">
      <c r="A49" t="s">
        <v>345</v>
      </c>
      <c r="B49" t="s">
        <v>30</v>
      </c>
      <c r="C49" t="s">
        <v>23</v>
      </c>
      <c r="D49" t="s">
        <v>32</v>
      </c>
      <c r="E49" t="s">
        <v>45</v>
      </c>
      <c r="F49" t="s">
        <v>25</v>
      </c>
      <c r="G49" t="s">
        <v>26</v>
      </c>
      <c r="K49" t="s">
        <v>14</v>
      </c>
    </row>
    <row r="50" spans="1:17" x14ac:dyDescent="0.25">
      <c r="A50" t="s">
        <v>345</v>
      </c>
      <c r="C50" t="s">
        <v>31</v>
      </c>
      <c r="D50" t="s">
        <v>24</v>
      </c>
      <c r="E50" t="s">
        <v>30</v>
      </c>
      <c r="F50" t="s">
        <v>25</v>
      </c>
      <c r="G50" t="s">
        <v>41</v>
      </c>
      <c r="K50" t="s">
        <v>14</v>
      </c>
      <c r="M50" t="s">
        <v>16</v>
      </c>
      <c r="N50" t="s">
        <v>17</v>
      </c>
    </row>
    <row r="51" spans="1:17" x14ac:dyDescent="0.25">
      <c r="A51" t="s">
        <v>345</v>
      </c>
      <c r="B51" t="s">
        <v>47</v>
      </c>
      <c r="C51" t="s">
        <v>40</v>
      </c>
      <c r="D51" t="s">
        <v>24</v>
      </c>
      <c r="E51" t="s">
        <v>30</v>
      </c>
      <c r="F51" t="s">
        <v>25</v>
      </c>
      <c r="G51" t="s">
        <v>26</v>
      </c>
      <c r="H51" t="s">
        <v>11</v>
      </c>
      <c r="K51" t="s">
        <v>14</v>
      </c>
      <c r="M51" t="s">
        <v>16</v>
      </c>
    </row>
    <row r="52" spans="1:17" x14ac:dyDescent="0.25">
      <c r="A52" t="s">
        <v>345</v>
      </c>
      <c r="B52" t="s">
        <v>47</v>
      </c>
      <c r="C52" t="s">
        <v>59</v>
      </c>
      <c r="D52" t="s">
        <v>32</v>
      </c>
      <c r="E52" t="s">
        <v>30</v>
      </c>
      <c r="F52" t="s">
        <v>25</v>
      </c>
      <c r="G52" t="s">
        <v>33</v>
      </c>
      <c r="H52" t="s">
        <v>11</v>
      </c>
      <c r="K52" t="s">
        <v>14</v>
      </c>
      <c r="M52" t="s">
        <v>16</v>
      </c>
    </row>
    <row r="53" spans="1:17" x14ac:dyDescent="0.25">
      <c r="A53" t="s">
        <v>345</v>
      </c>
      <c r="B53" t="s">
        <v>22</v>
      </c>
      <c r="C53" t="s">
        <v>31</v>
      </c>
      <c r="D53" t="s">
        <v>32</v>
      </c>
      <c r="E53" t="s">
        <v>30</v>
      </c>
      <c r="F53" t="s">
        <v>25</v>
      </c>
      <c r="G53" t="s">
        <v>45</v>
      </c>
      <c r="H53" t="s">
        <v>11</v>
      </c>
      <c r="K53" t="s">
        <v>14</v>
      </c>
      <c r="M53" t="s">
        <v>16</v>
      </c>
      <c r="N53" t="s">
        <v>17</v>
      </c>
    </row>
    <row r="54" spans="1:17" x14ac:dyDescent="0.25">
      <c r="A54" t="s">
        <v>345</v>
      </c>
      <c r="B54" t="s">
        <v>30</v>
      </c>
      <c r="C54" t="s">
        <v>31</v>
      </c>
      <c r="D54" t="s">
        <v>32</v>
      </c>
      <c r="E54" t="s">
        <v>30</v>
      </c>
      <c r="F54" t="s">
        <v>25</v>
      </c>
      <c r="G54" t="s">
        <v>33</v>
      </c>
      <c r="P54" t="s">
        <v>19</v>
      </c>
    </row>
    <row r="55" spans="1:17" x14ac:dyDescent="0.25">
      <c r="A55" t="s">
        <v>345</v>
      </c>
      <c r="B55" t="s">
        <v>47</v>
      </c>
      <c r="C55" t="s">
        <v>31</v>
      </c>
      <c r="D55" t="s">
        <v>62</v>
      </c>
      <c r="E55" t="s">
        <v>30</v>
      </c>
      <c r="F55" t="s">
        <v>25</v>
      </c>
      <c r="G55" t="s">
        <v>33</v>
      </c>
      <c r="H55" t="s">
        <v>11</v>
      </c>
      <c r="I55" t="s">
        <v>12</v>
      </c>
      <c r="J55" t="s">
        <v>13</v>
      </c>
      <c r="K55" t="s">
        <v>14</v>
      </c>
      <c r="M55" t="s">
        <v>16</v>
      </c>
    </row>
    <row r="56" spans="1:17" x14ac:dyDescent="0.25">
      <c r="A56" t="s">
        <v>345</v>
      </c>
      <c r="B56" t="s">
        <v>30</v>
      </c>
      <c r="C56" t="s">
        <v>31</v>
      </c>
      <c r="D56" t="s">
        <v>32</v>
      </c>
      <c r="E56" t="s">
        <v>30</v>
      </c>
      <c r="F56" t="s">
        <v>25</v>
      </c>
      <c r="G56" t="s">
        <v>33</v>
      </c>
      <c r="H56" t="s">
        <v>11</v>
      </c>
    </row>
    <row r="57" spans="1:17" x14ac:dyDescent="0.25">
      <c r="A57" t="s">
        <v>345</v>
      </c>
      <c r="B57" t="s">
        <v>22</v>
      </c>
      <c r="C57" t="s">
        <v>31</v>
      </c>
      <c r="D57" t="s">
        <v>32</v>
      </c>
      <c r="E57" t="s">
        <v>30</v>
      </c>
      <c r="F57" t="s">
        <v>44</v>
      </c>
      <c r="G57" t="s">
        <v>33</v>
      </c>
      <c r="H57" t="s">
        <v>11</v>
      </c>
      <c r="I57" t="s">
        <v>12</v>
      </c>
      <c r="J57" t="s">
        <v>13</v>
      </c>
      <c r="K57" t="s">
        <v>14</v>
      </c>
      <c r="L57" t="s">
        <v>15</v>
      </c>
      <c r="M57" t="s">
        <v>16</v>
      </c>
      <c r="N57" t="s">
        <v>17</v>
      </c>
    </row>
    <row r="58" spans="1:17" x14ac:dyDescent="0.25">
      <c r="A58" t="s">
        <v>345</v>
      </c>
      <c r="B58" t="s">
        <v>47</v>
      </c>
      <c r="C58" t="s">
        <v>59</v>
      </c>
      <c r="D58" t="s">
        <v>32</v>
      </c>
      <c r="E58" t="s">
        <v>45</v>
      </c>
      <c r="F58" t="s">
        <v>25</v>
      </c>
      <c r="G58" t="s">
        <v>41</v>
      </c>
      <c r="P58" t="s">
        <v>19</v>
      </c>
    </row>
    <row r="59" spans="1:17" x14ac:dyDescent="0.25">
      <c r="A59" t="s">
        <v>345</v>
      </c>
      <c r="B59" t="s">
        <v>22</v>
      </c>
      <c r="C59" t="s">
        <v>31</v>
      </c>
      <c r="D59" t="s">
        <v>62</v>
      </c>
      <c r="E59" t="s">
        <v>22</v>
      </c>
      <c r="F59" t="s">
        <v>25</v>
      </c>
      <c r="G59" t="s">
        <v>36</v>
      </c>
      <c r="H59" t="s">
        <v>11</v>
      </c>
      <c r="K59" t="s">
        <v>14</v>
      </c>
      <c r="N59" t="s">
        <v>17</v>
      </c>
    </row>
    <row r="60" spans="1:17" x14ac:dyDescent="0.25">
      <c r="A60" t="s">
        <v>345</v>
      </c>
      <c r="B60" t="s">
        <v>30</v>
      </c>
      <c r="C60" t="s">
        <v>31</v>
      </c>
      <c r="D60" t="s">
        <v>32</v>
      </c>
      <c r="E60" t="s">
        <v>30</v>
      </c>
      <c r="F60" t="s">
        <v>25</v>
      </c>
      <c r="G60" t="s">
        <v>33</v>
      </c>
      <c r="Q60" t="s">
        <v>20</v>
      </c>
    </row>
    <row r="61" spans="1:17" x14ac:dyDescent="0.25">
      <c r="A61" t="s">
        <v>345</v>
      </c>
      <c r="B61" t="s">
        <v>22</v>
      </c>
      <c r="C61" t="s">
        <v>23</v>
      </c>
      <c r="D61" t="s">
        <v>32</v>
      </c>
      <c r="E61" t="s">
        <v>47</v>
      </c>
      <c r="F61" t="s">
        <v>25</v>
      </c>
      <c r="G61" t="s">
        <v>26</v>
      </c>
      <c r="K61" t="s">
        <v>14</v>
      </c>
      <c r="L61" t="s">
        <v>15</v>
      </c>
      <c r="N61" t="s">
        <v>17</v>
      </c>
    </row>
    <row r="62" spans="1:17" x14ac:dyDescent="0.25">
      <c r="A62" t="s">
        <v>345</v>
      </c>
      <c r="B62" t="s">
        <v>46</v>
      </c>
      <c r="C62" t="s">
        <v>23</v>
      </c>
      <c r="D62" t="s">
        <v>24</v>
      </c>
      <c r="E62" t="s">
        <v>30</v>
      </c>
      <c r="F62" t="s">
        <v>25</v>
      </c>
      <c r="G62" t="s">
        <v>36</v>
      </c>
      <c r="K62" t="s">
        <v>14</v>
      </c>
      <c r="L62" t="s">
        <v>15</v>
      </c>
      <c r="N62" t="s">
        <v>17</v>
      </c>
    </row>
    <row r="63" spans="1:17" x14ac:dyDescent="0.25">
      <c r="A63" t="s">
        <v>345</v>
      </c>
      <c r="B63" t="s">
        <v>30</v>
      </c>
      <c r="C63" t="s">
        <v>31</v>
      </c>
      <c r="D63" t="s">
        <v>32</v>
      </c>
      <c r="E63" t="s">
        <v>30</v>
      </c>
      <c r="F63" t="s">
        <v>25</v>
      </c>
      <c r="G63" t="s">
        <v>33</v>
      </c>
      <c r="P63" t="s">
        <v>19</v>
      </c>
    </row>
    <row r="64" spans="1:17" x14ac:dyDescent="0.25">
      <c r="A64" t="s">
        <v>345</v>
      </c>
      <c r="B64" t="s">
        <v>22</v>
      </c>
      <c r="C64" t="s">
        <v>23</v>
      </c>
      <c r="D64" t="s">
        <v>62</v>
      </c>
      <c r="E64" t="s">
        <v>22</v>
      </c>
      <c r="F64" t="s">
        <v>25</v>
      </c>
      <c r="G64" t="s">
        <v>36</v>
      </c>
      <c r="M64" t="s">
        <v>16</v>
      </c>
    </row>
    <row r="65" spans="1:16" x14ac:dyDescent="0.25">
      <c r="A65" t="s">
        <v>345</v>
      </c>
      <c r="B65" t="s">
        <v>30</v>
      </c>
      <c r="C65" t="s">
        <v>31</v>
      </c>
      <c r="D65" t="s">
        <v>32</v>
      </c>
      <c r="E65" t="s">
        <v>30</v>
      </c>
      <c r="F65" t="s">
        <v>44</v>
      </c>
      <c r="G65" t="s">
        <v>45</v>
      </c>
      <c r="H65" t="s">
        <v>11</v>
      </c>
      <c r="J65" t="s">
        <v>13</v>
      </c>
      <c r="M65" t="s">
        <v>16</v>
      </c>
    </row>
    <row r="66" spans="1:16" x14ac:dyDescent="0.25">
      <c r="A66" t="s">
        <v>345</v>
      </c>
      <c r="B66" t="s">
        <v>30</v>
      </c>
      <c r="C66" t="s">
        <v>31</v>
      </c>
      <c r="D66" t="s">
        <v>32</v>
      </c>
      <c r="E66" t="s">
        <v>30</v>
      </c>
      <c r="F66" t="s">
        <v>25</v>
      </c>
      <c r="G66" t="s">
        <v>33</v>
      </c>
      <c r="H66" t="s">
        <v>11</v>
      </c>
      <c r="K66" t="s">
        <v>14</v>
      </c>
      <c r="M66" t="s">
        <v>16</v>
      </c>
    </row>
    <row r="67" spans="1:16" x14ac:dyDescent="0.25">
      <c r="A67" t="s">
        <v>345</v>
      </c>
      <c r="B67" t="s">
        <v>30</v>
      </c>
      <c r="C67" t="s">
        <v>31</v>
      </c>
      <c r="D67" t="s">
        <v>32</v>
      </c>
      <c r="E67" t="s">
        <v>30</v>
      </c>
      <c r="F67" t="s">
        <v>44</v>
      </c>
      <c r="G67" t="s">
        <v>33</v>
      </c>
      <c r="P67" t="s">
        <v>19</v>
      </c>
    </row>
    <row r="68" spans="1:16" x14ac:dyDescent="0.25">
      <c r="A68" t="s">
        <v>345</v>
      </c>
      <c r="B68" t="s">
        <v>30</v>
      </c>
      <c r="C68" t="s">
        <v>31</v>
      </c>
      <c r="D68" t="s">
        <v>32</v>
      </c>
      <c r="E68" t="s">
        <v>30</v>
      </c>
      <c r="F68" t="s">
        <v>25</v>
      </c>
      <c r="G68" t="s">
        <v>33</v>
      </c>
      <c r="P68" t="s">
        <v>19</v>
      </c>
    </row>
    <row r="69" spans="1:16" x14ac:dyDescent="0.25">
      <c r="A69" t="s">
        <v>345</v>
      </c>
      <c r="B69" t="s">
        <v>30</v>
      </c>
      <c r="C69" t="s">
        <v>31</v>
      </c>
      <c r="D69" t="s">
        <v>24</v>
      </c>
      <c r="E69" t="s">
        <v>30</v>
      </c>
      <c r="F69" t="s">
        <v>25</v>
      </c>
      <c r="G69" t="s">
        <v>33</v>
      </c>
      <c r="P69" t="s">
        <v>19</v>
      </c>
    </row>
    <row r="70" spans="1:16" x14ac:dyDescent="0.25">
      <c r="A70" t="s">
        <v>345</v>
      </c>
      <c r="B70" t="s">
        <v>46</v>
      </c>
      <c r="C70" t="s">
        <v>59</v>
      </c>
      <c r="D70" t="s">
        <v>24</v>
      </c>
      <c r="E70" t="s">
        <v>30</v>
      </c>
      <c r="F70" t="s">
        <v>25</v>
      </c>
      <c r="G70" t="s">
        <v>41</v>
      </c>
      <c r="H70" t="s">
        <v>11</v>
      </c>
      <c r="J70" t="s">
        <v>13</v>
      </c>
      <c r="K70" t="s">
        <v>14</v>
      </c>
      <c r="M70" t="s">
        <v>16</v>
      </c>
    </row>
    <row r="71" spans="1:16" x14ac:dyDescent="0.25">
      <c r="A71" t="s">
        <v>345</v>
      </c>
      <c r="B71" t="s">
        <v>30</v>
      </c>
      <c r="C71" t="s">
        <v>31</v>
      </c>
      <c r="D71" t="s">
        <v>24</v>
      </c>
      <c r="E71" t="s">
        <v>30</v>
      </c>
      <c r="F71" t="s">
        <v>25</v>
      </c>
      <c r="G71" t="s">
        <v>33</v>
      </c>
      <c r="N71" t="s">
        <v>17</v>
      </c>
    </row>
    <row r="72" spans="1:16" x14ac:dyDescent="0.25">
      <c r="A72" t="s">
        <v>345</v>
      </c>
      <c r="B72" t="s">
        <v>30</v>
      </c>
      <c r="C72" t="s">
        <v>31</v>
      </c>
      <c r="D72" t="s">
        <v>24</v>
      </c>
      <c r="E72" t="s">
        <v>30</v>
      </c>
      <c r="F72" t="s">
        <v>25</v>
      </c>
      <c r="G72" t="s">
        <v>33</v>
      </c>
      <c r="K72" t="s">
        <v>14</v>
      </c>
    </row>
    <row r="73" spans="1:16" x14ac:dyDescent="0.25">
      <c r="A73" t="s">
        <v>345</v>
      </c>
      <c r="B73" t="s">
        <v>30</v>
      </c>
      <c r="C73" t="s">
        <v>31</v>
      </c>
      <c r="D73" t="s">
        <v>62</v>
      </c>
      <c r="E73" t="s">
        <v>30</v>
      </c>
      <c r="F73" t="s">
        <v>25</v>
      </c>
      <c r="G73" t="s">
        <v>33</v>
      </c>
      <c r="K73" t="s">
        <v>14</v>
      </c>
    </row>
    <row r="74" spans="1:16" x14ac:dyDescent="0.25">
      <c r="A74" t="s">
        <v>345</v>
      </c>
      <c r="B74" t="s">
        <v>22</v>
      </c>
      <c r="C74" t="s">
        <v>23</v>
      </c>
      <c r="D74" t="s">
        <v>24</v>
      </c>
      <c r="E74" t="s">
        <v>46</v>
      </c>
      <c r="F74" t="s">
        <v>25</v>
      </c>
      <c r="G74" t="s">
        <v>36</v>
      </c>
      <c r="H74" t="s">
        <v>11</v>
      </c>
      <c r="K74" t="s">
        <v>14</v>
      </c>
      <c r="N74" t="s">
        <v>17</v>
      </c>
    </row>
    <row r="75" spans="1:16" x14ac:dyDescent="0.25">
      <c r="A75" t="s">
        <v>345</v>
      </c>
      <c r="B75" t="s">
        <v>46</v>
      </c>
      <c r="C75" t="s">
        <v>40</v>
      </c>
      <c r="D75" t="s">
        <v>62</v>
      </c>
      <c r="E75" t="s">
        <v>46</v>
      </c>
      <c r="F75" t="s">
        <v>25</v>
      </c>
      <c r="G75" t="s">
        <v>26</v>
      </c>
      <c r="K75" t="s">
        <v>14</v>
      </c>
      <c r="M75" t="s">
        <v>16</v>
      </c>
    </row>
    <row r="76" spans="1:16" x14ac:dyDescent="0.25">
      <c r="A76" t="s">
        <v>345</v>
      </c>
      <c r="B76" t="s">
        <v>22</v>
      </c>
      <c r="C76" t="s">
        <v>45</v>
      </c>
      <c r="D76" t="s">
        <v>32</v>
      </c>
      <c r="E76" t="s">
        <v>30</v>
      </c>
      <c r="F76" t="s">
        <v>25</v>
      </c>
      <c r="G76" t="s">
        <v>26</v>
      </c>
      <c r="H76" t="s">
        <v>11</v>
      </c>
      <c r="I76" t="s">
        <v>12</v>
      </c>
      <c r="N76" t="s">
        <v>17</v>
      </c>
    </row>
    <row r="77" spans="1:16" x14ac:dyDescent="0.25">
      <c r="A77" t="s">
        <v>345</v>
      </c>
      <c r="B77" t="s">
        <v>30</v>
      </c>
      <c r="C77" t="s">
        <v>31</v>
      </c>
      <c r="D77" t="s">
        <v>24</v>
      </c>
      <c r="E77" t="s">
        <v>46</v>
      </c>
      <c r="F77" t="s">
        <v>25</v>
      </c>
      <c r="G77" t="s">
        <v>26</v>
      </c>
      <c r="I77" t="s">
        <v>12</v>
      </c>
    </row>
    <row r="78" spans="1:16" x14ac:dyDescent="0.25">
      <c r="A78" t="s">
        <v>345</v>
      </c>
      <c r="B78" t="s">
        <v>30</v>
      </c>
      <c r="C78" t="s">
        <v>59</v>
      </c>
      <c r="D78" t="s">
        <v>24</v>
      </c>
      <c r="E78" t="s">
        <v>30</v>
      </c>
      <c r="F78" t="s">
        <v>25</v>
      </c>
      <c r="G78" t="s">
        <v>26</v>
      </c>
      <c r="M78" t="s">
        <v>16</v>
      </c>
    </row>
    <row r="79" spans="1:16" x14ac:dyDescent="0.25">
      <c r="A79" t="s">
        <v>345</v>
      </c>
      <c r="B79" t="s">
        <v>30</v>
      </c>
      <c r="C79" t="s">
        <v>31</v>
      </c>
      <c r="D79" t="s">
        <v>32</v>
      </c>
      <c r="E79" t="s">
        <v>30</v>
      </c>
      <c r="F79" t="s">
        <v>25</v>
      </c>
      <c r="G79" t="s">
        <v>33</v>
      </c>
      <c r="P79" t="s">
        <v>19</v>
      </c>
    </row>
    <row r="80" spans="1:16" x14ac:dyDescent="0.25">
      <c r="A80" t="s">
        <v>345</v>
      </c>
      <c r="B80" t="s">
        <v>30</v>
      </c>
      <c r="C80" t="s">
        <v>31</v>
      </c>
      <c r="D80" t="s">
        <v>32</v>
      </c>
      <c r="E80" t="s">
        <v>30</v>
      </c>
      <c r="F80" t="s">
        <v>25</v>
      </c>
      <c r="G80" t="s">
        <v>33</v>
      </c>
      <c r="P80" t="s">
        <v>19</v>
      </c>
    </row>
    <row r="81" spans="1:17" x14ac:dyDescent="0.25">
      <c r="A81" t="s">
        <v>345</v>
      </c>
      <c r="B81" t="s">
        <v>47</v>
      </c>
      <c r="C81" t="s">
        <v>31</v>
      </c>
      <c r="D81" t="s">
        <v>32</v>
      </c>
      <c r="E81" t="s">
        <v>30</v>
      </c>
      <c r="F81" t="s">
        <v>25</v>
      </c>
      <c r="G81" t="s">
        <v>41</v>
      </c>
      <c r="K81" t="s">
        <v>14</v>
      </c>
    </row>
    <row r="82" spans="1:17" x14ac:dyDescent="0.25">
      <c r="A82" t="s">
        <v>345</v>
      </c>
      <c r="B82" t="s">
        <v>30</v>
      </c>
      <c r="C82" t="s">
        <v>31</v>
      </c>
      <c r="D82" t="s">
        <v>24</v>
      </c>
      <c r="E82" t="s">
        <v>30</v>
      </c>
      <c r="F82" t="s">
        <v>25</v>
      </c>
      <c r="G82" t="s">
        <v>33</v>
      </c>
      <c r="P82" t="s">
        <v>19</v>
      </c>
    </row>
    <row r="83" spans="1:17" x14ac:dyDescent="0.25">
      <c r="A83" t="s">
        <v>345</v>
      </c>
      <c r="B83" t="s">
        <v>30</v>
      </c>
      <c r="C83" t="s">
        <v>31</v>
      </c>
      <c r="D83" t="s">
        <v>24</v>
      </c>
      <c r="E83" t="s">
        <v>30</v>
      </c>
      <c r="F83" t="s">
        <v>25</v>
      </c>
      <c r="G83" t="s">
        <v>33</v>
      </c>
      <c r="P83" t="s">
        <v>19</v>
      </c>
    </row>
    <row r="84" spans="1:17" x14ac:dyDescent="0.25">
      <c r="A84" t="s">
        <v>345</v>
      </c>
      <c r="B84" t="s">
        <v>22</v>
      </c>
      <c r="C84" t="s">
        <v>23</v>
      </c>
      <c r="D84" t="s">
        <v>24</v>
      </c>
      <c r="E84" t="s">
        <v>22</v>
      </c>
      <c r="F84" t="s">
        <v>25</v>
      </c>
      <c r="G84" t="s">
        <v>36</v>
      </c>
      <c r="O84" t="s">
        <v>18</v>
      </c>
    </row>
    <row r="85" spans="1:17" x14ac:dyDescent="0.25">
      <c r="A85" t="s">
        <v>345</v>
      </c>
      <c r="B85" t="s">
        <v>30</v>
      </c>
      <c r="C85" t="s">
        <v>31</v>
      </c>
      <c r="D85" t="s">
        <v>32</v>
      </c>
      <c r="E85" t="s">
        <v>30</v>
      </c>
      <c r="F85" t="s">
        <v>44</v>
      </c>
      <c r="G85" t="s">
        <v>26</v>
      </c>
      <c r="H85" t="s">
        <v>11</v>
      </c>
      <c r="K85" t="s">
        <v>14</v>
      </c>
      <c r="M85" t="s">
        <v>16</v>
      </c>
    </row>
    <row r="86" spans="1:17" x14ac:dyDescent="0.25">
      <c r="A86" t="s">
        <v>345</v>
      </c>
      <c r="B86" t="s">
        <v>46</v>
      </c>
      <c r="C86" t="s">
        <v>31</v>
      </c>
      <c r="D86" t="s">
        <v>24</v>
      </c>
      <c r="E86" t="s">
        <v>46</v>
      </c>
      <c r="F86" t="s">
        <v>25</v>
      </c>
      <c r="G86" t="s">
        <v>36</v>
      </c>
      <c r="K86" t="s">
        <v>14</v>
      </c>
      <c r="L86" t="s">
        <v>15</v>
      </c>
      <c r="M86" t="s">
        <v>16</v>
      </c>
      <c r="N86" t="s">
        <v>17</v>
      </c>
    </row>
    <row r="87" spans="1:17" x14ac:dyDescent="0.25">
      <c r="A87" t="s">
        <v>345</v>
      </c>
      <c r="B87" t="s">
        <v>22</v>
      </c>
      <c r="C87" t="s">
        <v>23</v>
      </c>
      <c r="D87" t="s">
        <v>24</v>
      </c>
      <c r="E87" t="s">
        <v>46</v>
      </c>
      <c r="F87" t="s">
        <v>25</v>
      </c>
      <c r="G87" t="s">
        <v>36</v>
      </c>
      <c r="H87" t="s">
        <v>11</v>
      </c>
      <c r="J87" t="s">
        <v>13</v>
      </c>
      <c r="K87" t="s">
        <v>14</v>
      </c>
    </row>
    <row r="88" spans="1:17" x14ac:dyDescent="0.25">
      <c r="A88" t="s">
        <v>345</v>
      </c>
      <c r="B88" t="s">
        <v>46</v>
      </c>
      <c r="C88" t="s">
        <v>59</v>
      </c>
      <c r="D88" t="s">
        <v>24</v>
      </c>
      <c r="E88" t="s">
        <v>46</v>
      </c>
      <c r="F88" t="s">
        <v>25</v>
      </c>
      <c r="G88" t="s">
        <v>45</v>
      </c>
      <c r="H88" t="s">
        <v>11</v>
      </c>
      <c r="M88" t="s">
        <v>16</v>
      </c>
    </row>
    <row r="89" spans="1:17" x14ac:dyDescent="0.25">
      <c r="A89" t="s">
        <v>345</v>
      </c>
      <c r="B89" t="s">
        <v>22</v>
      </c>
      <c r="C89" t="s">
        <v>40</v>
      </c>
      <c r="D89" t="s">
        <v>32</v>
      </c>
      <c r="E89" t="s">
        <v>30</v>
      </c>
      <c r="F89" t="s">
        <v>25</v>
      </c>
      <c r="G89" t="s">
        <v>26</v>
      </c>
      <c r="H89" t="s">
        <v>11</v>
      </c>
      <c r="K89" t="s">
        <v>14</v>
      </c>
      <c r="M89" t="s">
        <v>16</v>
      </c>
    </row>
    <row r="90" spans="1:17" x14ac:dyDescent="0.25">
      <c r="A90" t="s">
        <v>345</v>
      </c>
      <c r="B90" t="s">
        <v>46</v>
      </c>
      <c r="C90" t="s">
        <v>59</v>
      </c>
      <c r="D90" t="s">
        <v>24</v>
      </c>
      <c r="E90" t="s">
        <v>22</v>
      </c>
      <c r="F90" t="s">
        <v>25</v>
      </c>
      <c r="G90" t="s">
        <v>26</v>
      </c>
      <c r="H90" t="s">
        <v>11</v>
      </c>
      <c r="J90" t="s">
        <v>13</v>
      </c>
      <c r="N90" t="s">
        <v>17</v>
      </c>
    </row>
    <row r="91" spans="1:17" x14ac:dyDescent="0.25">
      <c r="A91" t="s">
        <v>345</v>
      </c>
      <c r="B91" t="s">
        <v>30</v>
      </c>
      <c r="C91" t="s">
        <v>31</v>
      </c>
      <c r="D91" t="s">
        <v>32</v>
      </c>
      <c r="E91" t="s">
        <v>30</v>
      </c>
      <c r="F91" t="s">
        <v>25</v>
      </c>
      <c r="G91" t="s">
        <v>33</v>
      </c>
      <c r="P91" t="s">
        <v>19</v>
      </c>
    </row>
    <row r="92" spans="1:17" x14ac:dyDescent="0.25">
      <c r="A92" t="s">
        <v>345</v>
      </c>
      <c r="B92" t="s">
        <v>46</v>
      </c>
      <c r="C92" t="s">
        <v>40</v>
      </c>
      <c r="D92" t="s">
        <v>24</v>
      </c>
      <c r="E92" t="s">
        <v>46</v>
      </c>
      <c r="F92" t="s">
        <v>25</v>
      </c>
      <c r="G92" t="s">
        <v>26</v>
      </c>
      <c r="K92" t="s">
        <v>14</v>
      </c>
      <c r="L92" t="s">
        <v>15</v>
      </c>
    </row>
    <row r="93" spans="1:17" x14ac:dyDescent="0.25">
      <c r="A93" t="s">
        <v>345</v>
      </c>
      <c r="B93" t="s">
        <v>30</v>
      </c>
      <c r="C93" t="s">
        <v>113</v>
      </c>
      <c r="D93" t="s">
        <v>32</v>
      </c>
      <c r="E93" t="s">
        <v>30</v>
      </c>
      <c r="F93" t="s">
        <v>25</v>
      </c>
      <c r="G93" t="s">
        <v>41</v>
      </c>
      <c r="K93" t="s">
        <v>14</v>
      </c>
      <c r="P93" t="s">
        <v>19</v>
      </c>
    </row>
    <row r="94" spans="1:17" x14ac:dyDescent="0.25">
      <c r="A94" t="s">
        <v>345</v>
      </c>
      <c r="B94" t="s">
        <v>22</v>
      </c>
      <c r="C94" t="s">
        <v>23</v>
      </c>
      <c r="D94" t="s">
        <v>24</v>
      </c>
      <c r="E94" t="s">
        <v>46</v>
      </c>
      <c r="F94" t="s">
        <v>25</v>
      </c>
      <c r="G94" t="s">
        <v>36</v>
      </c>
      <c r="I94" t="s">
        <v>12</v>
      </c>
      <c r="J94" t="s">
        <v>13</v>
      </c>
      <c r="N94" t="s">
        <v>17</v>
      </c>
    </row>
    <row r="95" spans="1:17" x14ac:dyDescent="0.25">
      <c r="A95" t="s">
        <v>345</v>
      </c>
      <c r="B95" t="s">
        <v>30</v>
      </c>
      <c r="C95" t="s">
        <v>31</v>
      </c>
      <c r="D95" t="s">
        <v>32</v>
      </c>
      <c r="E95" t="s">
        <v>30</v>
      </c>
      <c r="F95" t="s">
        <v>25</v>
      </c>
      <c r="G95" t="s">
        <v>33</v>
      </c>
      <c r="H95" t="s">
        <v>11</v>
      </c>
      <c r="K95" t="s">
        <v>14</v>
      </c>
      <c r="M95" t="s">
        <v>16</v>
      </c>
    </row>
    <row r="96" spans="1:17" x14ac:dyDescent="0.25">
      <c r="A96" t="s">
        <v>345</v>
      </c>
      <c r="B96" t="s">
        <v>30</v>
      </c>
      <c r="C96" t="s">
        <v>31</v>
      </c>
      <c r="D96" t="s">
        <v>32</v>
      </c>
      <c r="E96" t="s">
        <v>46</v>
      </c>
      <c r="F96" t="s">
        <v>25</v>
      </c>
      <c r="G96" t="s">
        <v>33</v>
      </c>
      <c r="Q96" t="s">
        <v>20</v>
      </c>
    </row>
    <row r="97" spans="1:16" x14ac:dyDescent="0.25">
      <c r="A97" t="s">
        <v>345</v>
      </c>
      <c r="B97" t="s">
        <v>46</v>
      </c>
      <c r="C97" t="s">
        <v>45</v>
      </c>
      <c r="D97" t="s">
        <v>62</v>
      </c>
      <c r="E97" t="s">
        <v>45</v>
      </c>
      <c r="F97" t="s">
        <v>25</v>
      </c>
      <c r="G97" t="s">
        <v>45</v>
      </c>
      <c r="K97" t="s">
        <v>14</v>
      </c>
      <c r="M97" t="s">
        <v>16</v>
      </c>
      <c r="O97" t="s">
        <v>18</v>
      </c>
    </row>
    <row r="98" spans="1:16" x14ac:dyDescent="0.25">
      <c r="A98" t="s">
        <v>345</v>
      </c>
      <c r="B98" t="s">
        <v>30</v>
      </c>
      <c r="C98" t="s">
        <v>31</v>
      </c>
      <c r="D98" t="s">
        <v>32</v>
      </c>
      <c r="E98" t="s">
        <v>30</v>
      </c>
      <c r="F98" t="s">
        <v>25</v>
      </c>
      <c r="G98" t="s">
        <v>33</v>
      </c>
      <c r="P98" t="s">
        <v>19</v>
      </c>
    </row>
    <row r="99" spans="1:16" x14ac:dyDescent="0.25">
      <c r="A99" t="s">
        <v>345</v>
      </c>
      <c r="B99" t="s">
        <v>30</v>
      </c>
      <c r="C99" t="s">
        <v>31</v>
      </c>
      <c r="D99" t="s">
        <v>32</v>
      </c>
      <c r="E99" t="s">
        <v>30</v>
      </c>
      <c r="F99" t="s">
        <v>25</v>
      </c>
      <c r="G99" t="s">
        <v>33</v>
      </c>
      <c r="P99" t="s">
        <v>19</v>
      </c>
    </row>
    <row r="100" spans="1:16" x14ac:dyDescent="0.25">
      <c r="A100" t="s">
        <v>345</v>
      </c>
      <c r="B100" t="s">
        <v>30</v>
      </c>
      <c r="C100" t="s">
        <v>31</v>
      </c>
      <c r="D100" t="s">
        <v>32</v>
      </c>
      <c r="E100" t="s">
        <v>30</v>
      </c>
      <c r="F100" t="s">
        <v>53</v>
      </c>
      <c r="G100" t="s">
        <v>33</v>
      </c>
      <c r="P100" t="s">
        <v>19</v>
      </c>
    </row>
    <row r="101" spans="1:16" x14ac:dyDescent="0.25">
      <c r="A101" t="s">
        <v>345</v>
      </c>
      <c r="B101" t="s">
        <v>30</v>
      </c>
      <c r="C101" t="s">
        <v>31</v>
      </c>
      <c r="D101" t="s">
        <v>32</v>
      </c>
      <c r="E101" t="s">
        <v>30</v>
      </c>
      <c r="F101" t="s">
        <v>44</v>
      </c>
      <c r="G101" t="s">
        <v>33</v>
      </c>
      <c r="P101" t="s">
        <v>19</v>
      </c>
    </row>
    <row r="102" spans="1:16" x14ac:dyDescent="0.25">
      <c r="A102" t="s">
        <v>345</v>
      </c>
      <c r="B102" t="s">
        <v>30</v>
      </c>
      <c r="C102" t="s">
        <v>23</v>
      </c>
      <c r="D102" t="s">
        <v>32</v>
      </c>
      <c r="E102" t="s">
        <v>30</v>
      </c>
      <c r="F102" t="s">
        <v>44</v>
      </c>
      <c r="G102" t="s">
        <v>33</v>
      </c>
      <c r="P102" t="s">
        <v>19</v>
      </c>
    </row>
    <row r="103" spans="1:16" x14ac:dyDescent="0.25">
      <c r="A103" t="s">
        <v>345</v>
      </c>
      <c r="B103" t="s">
        <v>30</v>
      </c>
      <c r="C103" t="s">
        <v>23</v>
      </c>
      <c r="D103" t="s">
        <v>32</v>
      </c>
      <c r="E103" t="s">
        <v>30</v>
      </c>
      <c r="F103" t="s">
        <v>44</v>
      </c>
      <c r="G103" t="s">
        <v>33</v>
      </c>
      <c r="P103" t="s">
        <v>19</v>
      </c>
    </row>
    <row r="104" spans="1:16" x14ac:dyDescent="0.25">
      <c r="A104" t="s">
        <v>345</v>
      </c>
      <c r="B104" t="s">
        <v>22</v>
      </c>
      <c r="C104" t="s">
        <v>40</v>
      </c>
      <c r="D104" t="s">
        <v>24</v>
      </c>
      <c r="E104" t="s">
        <v>30</v>
      </c>
      <c r="F104" t="s">
        <v>25</v>
      </c>
      <c r="G104" t="s">
        <v>26</v>
      </c>
      <c r="K104" t="s">
        <v>14</v>
      </c>
      <c r="L104" t="s">
        <v>15</v>
      </c>
      <c r="M104" t="s">
        <v>16</v>
      </c>
    </row>
    <row r="105" spans="1:16" x14ac:dyDescent="0.25">
      <c r="A105" t="s">
        <v>345</v>
      </c>
      <c r="B105" t="s">
        <v>30</v>
      </c>
      <c r="C105" t="s">
        <v>31</v>
      </c>
      <c r="D105" t="s">
        <v>32</v>
      </c>
      <c r="E105" t="s">
        <v>30</v>
      </c>
      <c r="F105" t="s">
        <v>53</v>
      </c>
      <c r="G105" t="s">
        <v>33</v>
      </c>
      <c r="P105" t="s">
        <v>19</v>
      </c>
    </row>
    <row r="106" spans="1:16" x14ac:dyDescent="0.25">
      <c r="A106" t="s">
        <v>345</v>
      </c>
      <c r="B106" t="s">
        <v>30</v>
      </c>
      <c r="C106" t="s">
        <v>31</v>
      </c>
      <c r="D106" t="s">
        <v>32</v>
      </c>
      <c r="E106" t="s">
        <v>30</v>
      </c>
      <c r="F106" t="s">
        <v>25</v>
      </c>
      <c r="G106" t="s">
        <v>33</v>
      </c>
      <c r="P106" t="s">
        <v>19</v>
      </c>
    </row>
    <row r="107" spans="1:16" x14ac:dyDescent="0.25">
      <c r="A107" t="s">
        <v>345</v>
      </c>
      <c r="B107" t="s">
        <v>30</v>
      </c>
      <c r="C107" t="s">
        <v>31</v>
      </c>
      <c r="D107" t="s">
        <v>32</v>
      </c>
      <c r="E107" t="s">
        <v>30</v>
      </c>
      <c r="F107" t="s">
        <v>25</v>
      </c>
      <c r="G107" t="s">
        <v>33</v>
      </c>
      <c r="P107" t="s">
        <v>19</v>
      </c>
    </row>
    <row r="108" spans="1:16" x14ac:dyDescent="0.25">
      <c r="A108" t="s">
        <v>345</v>
      </c>
      <c r="B108" t="s">
        <v>30</v>
      </c>
      <c r="C108" t="s">
        <v>31</v>
      </c>
      <c r="D108" t="s">
        <v>32</v>
      </c>
      <c r="E108" t="s">
        <v>30</v>
      </c>
      <c r="F108" t="s">
        <v>25</v>
      </c>
      <c r="G108" t="s">
        <v>33</v>
      </c>
      <c r="P108" t="s">
        <v>19</v>
      </c>
    </row>
    <row r="109" spans="1:16" x14ac:dyDescent="0.25">
      <c r="A109" t="s">
        <v>345</v>
      </c>
      <c r="B109" t="s">
        <v>30</v>
      </c>
      <c r="C109" t="s">
        <v>31</v>
      </c>
      <c r="D109" t="s">
        <v>32</v>
      </c>
      <c r="E109" t="s">
        <v>30</v>
      </c>
      <c r="F109" t="s">
        <v>25</v>
      </c>
      <c r="G109" t="s">
        <v>33</v>
      </c>
      <c r="P109" t="s">
        <v>19</v>
      </c>
    </row>
    <row r="110" spans="1:16" x14ac:dyDescent="0.25">
      <c r="A110" t="s">
        <v>345</v>
      </c>
      <c r="B110" t="s">
        <v>45</v>
      </c>
      <c r="C110" t="s">
        <v>31</v>
      </c>
      <c r="D110" t="s">
        <v>24</v>
      </c>
      <c r="E110" t="s">
        <v>30</v>
      </c>
      <c r="F110" t="s">
        <v>25</v>
      </c>
      <c r="G110" t="s">
        <v>33</v>
      </c>
      <c r="H110" t="s">
        <v>11</v>
      </c>
      <c r="J110" t="s">
        <v>13</v>
      </c>
      <c r="K110" t="s">
        <v>14</v>
      </c>
    </row>
    <row r="111" spans="1:16" x14ac:dyDescent="0.25">
      <c r="A111" t="s">
        <v>345</v>
      </c>
      <c r="B111" t="s">
        <v>30</v>
      </c>
      <c r="C111" t="s">
        <v>59</v>
      </c>
      <c r="D111" t="s">
        <v>32</v>
      </c>
      <c r="E111" t="s">
        <v>30</v>
      </c>
      <c r="F111" t="s">
        <v>25</v>
      </c>
      <c r="G111" t="s">
        <v>33</v>
      </c>
      <c r="P111" t="s">
        <v>19</v>
      </c>
    </row>
    <row r="112" spans="1:16" x14ac:dyDescent="0.25">
      <c r="A112" t="s">
        <v>345</v>
      </c>
      <c r="B112" t="s">
        <v>30</v>
      </c>
      <c r="C112" t="s">
        <v>31</v>
      </c>
      <c r="D112" t="s">
        <v>32</v>
      </c>
      <c r="E112" t="s">
        <v>30</v>
      </c>
      <c r="F112" t="s">
        <v>25</v>
      </c>
      <c r="G112" t="s">
        <v>33</v>
      </c>
      <c r="P112" t="s">
        <v>19</v>
      </c>
    </row>
    <row r="113" spans="1:16" x14ac:dyDescent="0.25">
      <c r="A113" t="s">
        <v>345</v>
      </c>
      <c r="B113" t="s">
        <v>45</v>
      </c>
      <c r="C113" t="s">
        <v>31</v>
      </c>
      <c r="D113" t="s">
        <v>24</v>
      </c>
      <c r="E113" t="s">
        <v>22</v>
      </c>
      <c r="F113" t="s">
        <v>25</v>
      </c>
      <c r="G113" t="s">
        <v>26</v>
      </c>
      <c r="H113" t="s">
        <v>11</v>
      </c>
      <c r="L113" t="s">
        <v>15</v>
      </c>
      <c r="M113" t="s">
        <v>16</v>
      </c>
    </row>
    <row r="114" spans="1:16" x14ac:dyDescent="0.25">
      <c r="A114" t="s">
        <v>345</v>
      </c>
      <c r="B114" t="s">
        <v>30</v>
      </c>
      <c r="C114" t="s">
        <v>31</v>
      </c>
      <c r="D114" t="s">
        <v>32</v>
      </c>
      <c r="E114" t="s">
        <v>30</v>
      </c>
      <c r="F114" t="s">
        <v>25</v>
      </c>
      <c r="G114" t="s">
        <v>33</v>
      </c>
      <c r="P114" t="s">
        <v>19</v>
      </c>
    </row>
    <row r="115" spans="1:16" x14ac:dyDescent="0.25">
      <c r="A115" t="s">
        <v>345</v>
      </c>
      <c r="B115" t="s">
        <v>54</v>
      </c>
      <c r="C115" t="s">
        <v>45</v>
      </c>
      <c r="D115" t="s">
        <v>24</v>
      </c>
      <c r="E115" t="s">
        <v>30</v>
      </c>
      <c r="F115" t="s">
        <v>25</v>
      </c>
      <c r="G115" t="s">
        <v>26</v>
      </c>
      <c r="K115" t="s">
        <v>14</v>
      </c>
      <c r="L115" t="s">
        <v>15</v>
      </c>
    </row>
    <row r="116" spans="1:16" x14ac:dyDescent="0.25">
      <c r="A116" t="s">
        <v>345</v>
      </c>
      <c r="B116" t="s">
        <v>22</v>
      </c>
      <c r="C116" t="s">
        <v>23</v>
      </c>
      <c r="D116" t="s">
        <v>24</v>
      </c>
      <c r="E116" t="s">
        <v>47</v>
      </c>
      <c r="F116" t="s">
        <v>25</v>
      </c>
      <c r="G116" t="s">
        <v>36</v>
      </c>
      <c r="K116" t="s">
        <v>14</v>
      </c>
      <c r="L116" t="s">
        <v>15</v>
      </c>
      <c r="M116" t="s">
        <v>16</v>
      </c>
    </row>
    <row r="117" spans="1:16" x14ac:dyDescent="0.25">
      <c r="A117" t="s">
        <v>345</v>
      </c>
      <c r="B117" t="s">
        <v>30</v>
      </c>
      <c r="C117" t="s">
        <v>31</v>
      </c>
      <c r="D117" t="s">
        <v>32</v>
      </c>
      <c r="E117" t="s">
        <v>30</v>
      </c>
      <c r="F117" t="s">
        <v>25</v>
      </c>
      <c r="G117" t="s">
        <v>33</v>
      </c>
      <c r="P117" t="s">
        <v>19</v>
      </c>
    </row>
    <row r="118" spans="1:16" x14ac:dyDescent="0.25">
      <c r="A118" t="s">
        <v>345</v>
      </c>
      <c r="B118" t="s">
        <v>30</v>
      </c>
      <c r="C118" t="s">
        <v>31</v>
      </c>
      <c r="D118" t="s">
        <v>24</v>
      </c>
      <c r="E118" t="s">
        <v>30</v>
      </c>
      <c r="F118" t="s">
        <v>25</v>
      </c>
      <c r="G118" t="s">
        <v>33</v>
      </c>
    </row>
    <row r="119" spans="1:16" x14ac:dyDescent="0.25">
      <c r="A119" t="s">
        <v>345</v>
      </c>
      <c r="B119" t="s">
        <v>30</v>
      </c>
      <c r="C119" t="s">
        <v>31</v>
      </c>
      <c r="D119" t="s">
        <v>32</v>
      </c>
      <c r="E119" t="s">
        <v>30</v>
      </c>
      <c r="F119" t="s">
        <v>25</v>
      </c>
      <c r="G119" t="s">
        <v>33</v>
      </c>
      <c r="P119" t="s">
        <v>19</v>
      </c>
    </row>
    <row r="120" spans="1:16" x14ac:dyDescent="0.25">
      <c r="A120" t="s">
        <v>345</v>
      </c>
      <c r="B120" t="s">
        <v>30</v>
      </c>
      <c r="C120" t="s">
        <v>31</v>
      </c>
      <c r="D120" t="s">
        <v>24</v>
      </c>
      <c r="E120" t="s">
        <v>30</v>
      </c>
      <c r="F120" t="s">
        <v>25</v>
      </c>
      <c r="G120" t="s">
        <v>33</v>
      </c>
      <c r="K120" t="s">
        <v>14</v>
      </c>
    </row>
    <row r="121" spans="1:16" x14ac:dyDescent="0.25">
      <c r="A121" t="s">
        <v>345</v>
      </c>
      <c r="B121" t="s">
        <v>30</v>
      </c>
      <c r="C121" t="s">
        <v>31</v>
      </c>
      <c r="D121" t="s">
        <v>32</v>
      </c>
      <c r="E121" t="s">
        <v>30</v>
      </c>
      <c r="F121" t="s">
        <v>44</v>
      </c>
      <c r="G121" t="s">
        <v>33</v>
      </c>
      <c r="P121" t="s">
        <v>19</v>
      </c>
    </row>
    <row r="122" spans="1:16" x14ac:dyDescent="0.25">
      <c r="A122" t="s">
        <v>345</v>
      </c>
      <c r="B122" t="s">
        <v>22</v>
      </c>
      <c r="C122" t="s">
        <v>23</v>
      </c>
      <c r="D122" t="s">
        <v>62</v>
      </c>
      <c r="E122" t="s">
        <v>22</v>
      </c>
      <c r="F122" t="s">
        <v>25</v>
      </c>
      <c r="G122" t="s">
        <v>36</v>
      </c>
      <c r="H122" t="s">
        <v>11</v>
      </c>
      <c r="M122" t="s">
        <v>16</v>
      </c>
      <c r="O122" t="s">
        <v>18</v>
      </c>
    </row>
    <row r="123" spans="1:16" x14ac:dyDescent="0.25">
      <c r="A123" t="s">
        <v>345</v>
      </c>
      <c r="B123" t="s">
        <v>30</v>
      </c>
      <c r="C123" t="s">
        <v>31</v>
      </c>
      <c r="D123" t="s">
        <v>32</v>
      </c>
      <c r="E123" t="s">
        <v>47</v>
      </c>
      <c r="F123" t="s">
        <v>25</v>
      </c>
      <c r="G123" t="s">
        <v>33</v>
      </c>
      <c r="P123" t="s">
        <v>19</v>
      </c>
    </row>
    <row r="124" spans="1:16" x14ac:dyDescent="0.25">
      <c r="A124" t="s">
        <v>345</v>
      </c>
      <c r="B124" t="s">
        <v>30</v>
      </c>
      <c r="C124" t="s">
        <v>31</v>
      </c>
      <c r="D124" t="s">
        <v>32</v>
      </c>
      <c r="E124" t="s">
        <v>30</v>
      </c>
      <c r="F124" t="s">
        <v>25</v>
      </c>
      <c r="G124" t="s">
        <v>33</v>
      </c>
      <c r="P124" t="s">
        <v>19</v>
      </c>
    </row>
    <row r="125" spans="1:16" x14ac:dyDescent="0.25">
      <c r="A125" t="s">
        <v>345</v>
      </c>
      <c r="B125" t="s">
        <v>30</v>
      </c>
      <c r="C125" t="s">
        <v>31</v>
      </c>
      <c r="D125" t="s">
        <v>32</v>
      </c>
      <c r="E125" t="s">
        <v>30</v>
      </c>
      <c r="F125" t="s">
        <v>44</v>
      </c>
      <c r="G125" t="s">
        <v>33</v>
      </c>
      <c r="P125" t="s">
        <v>19</v>
      </c>
    </row>
    <row r="126" spans="1:16" x14ac:dyDescent="0.25">
      <c r="A126" t="s">
        <v>345</v>
      </c>
      <c r="B126" t="s">
        <v>46</v>
      </c>
      <c r="C126" t="s">
        <v>59</v>
      </c>
      <c r="D126" t="s">
        <v>24</v>
      </c>
      <c r="E126" t="s">
        <v>30</v>
      </c>
      <c r="F126" t="s">
        <v>44</v>
      </c>
      <c r="G126" t="s">
        <v>26</v>
      </c>
      <c r="H126" t="s">
        <v>11</v>
      </c>
      <c r="L126" t="s">
        <v>15</v>
      </c>
      <c r="N126" t="s">
        <v>17</v>
      </c>
    </row>
    <row r="127" spans="1:16" x14ac:dyDescent="0.25">
      <c r="A127" t="s">
        <v>345</v>
      </c>
      <c r="B127" t="s">
        <v>22</v>
      </c>
      <c r="C127" t="s">
        <v>45</v>
      </c>
      <c r="D127" t="s">
        <v>24</v>
      </c>
      <c r="E127" t="s">
        <v>22</v>
      </c>
      <c r="F127" t="s">
        <v>25</v>
      </c>
      <c r="G127" t="s">
        <v>36</v>
      </c>
      <c r="K127" t="s">
        <v>14</v>
      </c>
      <c r="M127" t="s">
        <v>16</v>
      </c>
    </row>
    <row r="128" spans="1:16" x14ac:dyDescent="0.25">
      <c r="A128" t="s">
        <v>345</v>
      </c>
      <c r="B128" t="s">
        <v>30</v>
      </c>
      <c r="C128" t="s">
        <v>31</v>
      </c>
      <c r="D128" t="s">
        <v>32</v>
      </c>
      <c r="E128" t="s">
        <v>30</v>
      </c>
      <c r="F128" t="s">
        <v>25</v>
      </c>
      <c r="G128" t="s">
        <v>33</v>
      </c>
      <c r="H128" t="s">
        <v>11</v>
      </c>
      <c r="K128" t="s">
        <v>14</v>
      </c>
    </row>
    <row r="129" spans="1:16" x14ac:dyDescent="0.25">
      <c r="A129" t="s">
        <v>345</v>
      </c>
      <c r="B129" t="s">
        <v>30</v>
      </c>
      <c r="C129" t="s">
        <v>31</v>
      </c>
      <c r="D129" t="s">
        <v>32</v>
      </c>
      <c r="E129" t="s">
        <v>30</v>
      </c>
      <c r="F129" t="s">
        <v>25</v>
      </c>
      <c r="G129" t="s">
        <v>33</v>
      </c>
      <c r="H129" t="s">
        <v>11</v>
      </c>
      <c r="K129" t="s">
        <v>14</v>
      </c>
      <c r="N129" t="s">
        <v>17</v>
      </c>
    </row>
    <row r="130" spans="1:16" x14ac:dyDescent="0.25">
      <c r="A130" t="s">
        <v>345</v>
      </c>
      <c r="B130" t="s">
        <v>30</v>
      </c>
      <c r="C130" t="s">
        <v>31</v>
      </c>
      <c r="D130" t="s">
        <v>32</v>
      </c>
      <c r="E130" t="s">
        <v>30</v>
      </c>
      <c r="F130" t="s">
        <v>25</v>
      </c>
      <c r="G130" t="s">
        <v>33</v>
      </c>
      <c r="P130" t="s">
        <v>19</v>
      </c>
    </row>
    <row r="131" spans="1:16" x14ac:dyDescent="0.25">
      <c r="A131" t="s">
        <v>345</v>
      </c>
      <c r="B131" t="s">
        <v>30</v>
      </c>
      <c r="C131" t="s">
        <v>31</v>
      </c>
      <c r="D131" t="s">
        <v>32</v>
      </c>
      <c r="E131" t="s">
        <v>30</v>
      </c>
      <c r="F131" t="s">
        <v>25</v>
      </c>
      <c r="G131" t="s">
        <v>33</v>
      </c>
      <c r="P131" t="s">
        <v>19</v>
      </c>
    </row>
    <row r="132" spans="1:16" x14ac:dyDescent="0.25">
      <c r="A132" t="s">
        <v>345</v>
      </c>
      <c r="B132" t="s">
        <v>30</v>
      </c>
      <c r="C132" t="s">
        <v>31</v>
      </c>
      <c r="D132" t="s">
        <v>32</v>
      </c>
      <c r="E132" t="s">
        <v>30</v>
      </c>
      <c r="F132" t="s">
        <v>44</v>
      </c>
      <c r="G132" t="s">
        <v>33</v>
      </c>
      <c r="P132" t="s">
        <v>19</v>
      </c>
    </row>
    <row r="133" spans="1:16" x14ac:dyDescent="0.25">
      <c r="A133" t="s">
        <v>345</v>
      </c>
      <c r="B133" t="s">
        <v>54</v>
      </c>
      <c r="C133" t="s">
        <v>23</v>
      </c>
      <c r="D133" t="s">
        <v>24</v>
      </c>
      <c r="E133" t="s">
        <v>45</v>
      </c>
      <c r="F133" t="s">
        <v>25</v>
      </c>
      <c r="G133" t="s">
        <v>36</v>
      </c>
      <c r="H133" t="s">
        <v>11</v>
      </c>
      <c r="J133" t="s">
        <v>13</v>
      </c>
      <c r="M133" t="s">
        <v>16</v>
      </c>
    </row>
    <row r="134" spans="1:16" x14ac:dyDescent="0.25">
      <c r="A134" t="s">
        <v>345</v>
      </c>
      <c r="B134" t="s">
        <v>30</v>
      </c>
      <c r="C134" t="s">
        <v>40</v>
      </c>
      <c r="D134" t="s">
        <v>32</v>
      </c>
      <c r="E134" t="s">
        <v>30</v>
      </c>
      <c r="F134" t="s">
        <v>25</v>
      </c>
      <c r="G134" t="s">
        <v>33</v>
      </c>
      <c r="K134" t="s">
        <v>14</v>
      </c>
      <c r="M134" t="s">
        <v>16</v>
      </c>
    </row>
    <row r="135" spans="1:16" x14ac:dyDescent="0.25">
      <c r="A135" t="s">
        <v>345</v>
      </c>
      <c r="B135" t="s">
        <v>45</v>
      </c>
      <c r="C135" t="s">
        <v>31</v>
      </c>
      <c r="D135" t="s">
        <v>62</v>
      </c>
      <c r="E135" t="s">
        <v>46</v>
      </c>
      <c r="F135" t="s">
        <v>25</v>
      </c>
      <c r="G135" t="s">
        <v>41</v>
      </c>
      <c r="P135" t="s">
        <v>19</v>
      </c>
    </row>
    <row r="136" spans="1:16" x14ac:dyDescent="0.25">
      <c r="A136" t="s">
        <v>345</v>
      </c>
      <c r="B136" t="s">
        <v>30</v>
      </c>
      <c r="C136" t="s">
        <v>31</v>
      </c>
      <c r="D136" t="s">
        <v>32</v>
      </c>
      <c r="E136" t="s">
        <v>30</v>
      </c>
      <c r="F136" t="s">
        <v>44</v>
      </c>
      <c r="G136" t="s">
        <v>33</v>
      </c>
      <c r="P136" t="s">
        <v>19</v>
      </c>
    </row>
    <row r="137" spans="1:16" x14ac:dyDescent="0.25">
      <c r="A137" t="s">
        <v>345</v>
      </c>
      <c r="B137" t="s">
        <v>30</v>
      </c>
      <c r="C137" t="s">
        <v>31</v>
      </c>
      <c r="D137" t="s">
        <v>32</v>
      </c>
      <c r="E137" t="s">
        <v>30</v>
      </c>
      <c r="F137" t="s">
        <v>25</v>
      </c>
      <c r="G137" t="s">
        <v>33</v>
      </c>
      <c r="P137" t="s">
        <v>19</v>
      </c>
    </row>
    <row r="138" spans="1:16" x14ac:dyDescent="0.25">
      <c r="A138" t="s">
        <v>345</v>
      </c>
      <c r="B138" t="s">
        <v>30</v>
      </c>
      <c r="C138" t="s">
        <v>31</v>
      </c>
      <c r="D138" t="s">
        <v>32</v>
      </c>
      <c r="E138" t="s">
        <v>30</v>
      </c>
      <c r="F138" t="s">
        <v>25</v>
      </c>
      <c r="G138" t="s">
        <v>33</v>
      </c>
      <c r="P138" t="s">
        <v>19</v>
      </c>
    </row>
    <row r="139" spans="1:16" x14ac:dyDescent="0.25">
      <c r="A139" t="s">
        <v>345</v>
      </c>
      <c r="B139" t="s">
        <v>22</v>
      </c>
      <c r="C139" t="s">
        <v>40</v>
      </c>
      <c r="D139" t="s">
        <v>24</v>
      </c>
      <c r="E139" t="s">
        <v>30</v>
      </c>
      <c r="F139" t="s">
        <v>25</v>
      </c>
      <c r="G139" t="s">
        <v>36</v>
      </c>
      <c r="H139" t="s">
        <v>11</v>
      </c>
      <c r="I139" t="s">
        <v>12</v>
      </c>
      <c r="K139" t="s">
        <v>14</v>
      </c>
    </row>
    <row r="140" spans="1:16" x14ac:dyDescent="0.25">
      <c r="A140" t="s">
        <v>345</v>
      </c>
      <c r="B140" t="s">
        <v>30</v>
      </c>
      <c r="C140" t="s">
        <v>23</v>
      </c>
      <c r="D140" t="s">
        <v>32</v>
      </c>
      <c r="E140" t="s">
        <v>30</v>
      </c>
      <c r="F140" t="s">
        <v>25</v>
      </c>
      <c r="G140" t="s">
        <v>33</v>
      </c>
      <c r="H140" t="s">
        <v>11</v>
      </c>
      <c r="K140" t="s">
        <v>14</v>
      </c>
    </row>
    <row r="141" spans="1:16" x14ac:dyDescent="0.25">
      <c r="A141" t="s">
        <v>345</v>
      </c>
      <c r="B141" t="s">
        <v>22</v>
      </c>
      <c r="C141" t="s">
        <v>40</v>
      </c>
      <c r="D141" t="s">
        <v>24</v>
      </c>
      <c r="E141" t="s">
        <v>30</v>
      </c>
      <c r="F141" t="s">
        <v>25</v>
      </c>
      <c r="G141" t="s">
        <v>41</v>
      </c>
      <c r="H141" t="s">
        <v>11</v>
      </c>
      <c r="I141" t="s">
        <v>12</v>
      </c>
    </row>
    <row r="142" spans="1:16" x14ac:dyDescent="0.25">
      <c r="A142" t="s">
        <v>345</v>
      </c>
      <c r="B142" t="s">
        <v>30</v>
      </c>
      <c r="C142" t="s">
        <v>31</v>
      </c>
      <c r="D142" t="s">
        <v>32</v>
      </c>
      <c r="E142" t="s">
        <v>30</v>
      </c>
      <c r="F142" t="s">
        <v>25</v>
      </c>
      <c r="G142" t="s">
        <v>33</v>
      </c>
      <c r="P142" t="s">
        <v>19</v>
      </c>
    </row>
    <row r="143" spans="1:16" x14ac:dyDescent="0.25">
      <c r="A143" t="s">
        <v>345</v>
      </c>
      <c r="B143" t="s">
        <v>22</v>
      </c>
      <c r="C143" t="s">
        <v>23</v>
      </c>
      <c r="D143" t="s">
        <v>24</v>
      </c>
      <c r="E143" t="s">
        <v>22</v>
      </c>
      <c r="F143" t="s">
        <v>53</v>
      </c>
      <c r="G143" t="s">
        <v>36</v>
      </c>
      <c r="I143" t="s">
        <v>12</v>
      </c>
      <c r="K143" t="s">
        <v>14</v>
      </c>
      <c r="O143" t="s">
        <v>18</v>
      </c>
    </row>
    <row r="144" spans="1:16" x14ac:dyDescent="0.25">
      <c r="A144" t="s">
        <v>345</v>
      </c>
      <c r="B144" t="s">
        <v>22</v>
      </c>
      <c r="C144" t="s">
        <v>23</v>
      </c>
      <c r="D144" t="s">
        <v>24</v>
      </c>
      <c r="E144" t="s">
        <v>22</v>
      </c>
      <c r="F144" t="s">
        <v>53</v>
      </c>
      <c r="G144" t="s">
        <v>36</v>
      </c>
      <c r="H144" t="s">
        <v>11</v>
      </c>
      <c r="I144" t="s">
        <v>12</v>
      </c>
      <c r="K144" t="s">
        <v>14</v>
      </c>
      <c r="L144" t="s">
        <v>15</v>
      </c>
      <c r="M144" t="s">
        <v>16</v>
      </c>
      <c r="O144" t="s">
        <v>18</v>
      </c>
    </row>
    <row r="145" spans="1:16" x14ac:dyDescent="0.25">
      <c r="A145" t="s">
        <v>345</v>
      </c>
      <c r="B145" t="s">
        <v>30</v>
      </c>
      <c r="C145" t="s">
        <v>31</v>
      </c>
      <c r="D145" t="s">
        <v>24</v>
      </c>
      <c r="E145" t="s">
        <v>30</v>
      </c>
      <c r="F145" t="s">
        <v>25</v>
      </c>
      <c r="G145" t="s">
        <v>33</v>
      </c>
      <c r="K145" t="s">
        <v>14</v>
      </c>
    </row>
    <row r="146" spans="1:16" x14ac:dyDescent="0.25">
      <c r="A146" t="s">
        <v>345</v>
      </c>
      <c r="B146" t="s">
        <v>30</v>
      </c>
      <c r="C146" t="s">
        <v>31</v>
      </c>
      <c r="D146" t="s">
        <v>24</v>
      </c>
      <c r="E146" t="s">
        <v>30</v>
      </c>
      <c r="F146" t="s">
        <v>25</v>
      </c>
      <c r="G146" t="s">
        <v>33</v>
      </c>
      <c r="K146" t="s">
        <v>14</v>
      </c>
    </row>
    <row r="147" spans="1:16" x14ac:dyDescent="0.25">
      <c r="A147" t="s">
        <v>345</v>
      </c>
      <c r="B147" t="s">
        <v>22</v>
      </c>
      <c r="C147" t="s">
        <v>23</v>
      </c>
      <c r="F147" t="s">
        <v>25</v>
      </c>
      <c r="G147" t="s">
        <v>36</v>
      </c>
      <c r="K147" t="s">
        <v>14</v>
      </c>
      <c r="L147" t="s">
        <v>15</v>
      </c>
    </row>
    <row r="148" spans="1:16" x14ac:dyDescent="0.25">
      <c r="A148" t="s">
        <v>345</v>
      </c>
      <c r="B148" t="s">
        <v>30</v>
      </c>
      <c r="C148" t="s">
        <v>59</v>
      </c>
      <c r="D148" t="s">
        <v>32</v>
      </c>
      <c r="E148" t="s">
        <v>30</v>
      </c>
      <c r="F148" t="s">
        <v>25</v>
      </c>
      <c r="G148" t="s">
        <v>33</v>
      </c>
      <c r="K148" t="s">
        <v>14</v>
      </c>
      <c r="P148" t="s">
        <v>19</v>
      </c>
    </row>
    <row r="149" spans="1:16" x14ac:dyDescent="0.25">
      <c r="A149" t="s">
        <v>345</v>
      </c>
      <c r="B149" t="s">
        <v>46</v>
      </c>
      <c r="C149" t="s">
        <v>59</v>
      </c>
      <c r="D149" t="s">
        <v>32</v>
      </c>
      <c r="E149" t="s">
        <v>30</v>
      </c>
      <c r="F149" t="s">
        <v>25</v>
      </c>
      <c r="G149" t="s">
        <v>26</v>
      </c>
      <c r="H149" t="s">
        <v>11</v>
      </c>
      <c r="K149" t="s">
        <v>14</v>
      </c>
      <c r="M149" t="s">
        <v>16</v>
      </c>
    </row>
    <row r="150" spans="1:16" x14ac:dyDescent="0.25">
      <c r="A150" t="s">
        <v>345</v>
      </c>
      <c r="B150" t="s">
        <v>30</v>
      </c>
      <c r="C150" t="s">
        <v>31</v>
      </c>
      <c r="D150" t="s">
        <v>32</v>
      </c>
      <c r="E150" t="s">
        <v>30</v>
      </c>
      <c r="F150" t="s">
        <v>25</v>
      </c>
      <c r="G150" t="s">
        <v>33</v>
      </c>
      <c r="P150" t="s">
        <v>19</v>
      </c>
    </row>
    <row r="151" spans="1:16" x14ac:dyDescent="0.25">
      <c r="A151" t="s">
        <v>345</v>
      </c>
      <c r="B151" t="s">
        <v>30</v>
      </c>
      <c r="C151" t="s">
        <v>31</v>
      </c>
      <c r="D151" t="s">
        <v>24</v>
      </c>
      <c r="E151" t="s">
        <v>30</v>
      </c>
      <c r="F151" t="s">
        <v>25</v>
      </c>
      <c r="G151" t="s">
        <v>33</v>
      </c>
      <c r="K151" t="s">
        <v>14</v>
      </c>
    </row>
    <row r="152" spans="1:16" x14ac:dyDescent="0.25">
      <c r="A152" t="s">
        <v>345</v>
      </c>
      <c r="B152" t="s">
        <v>30</v>
      </c>
      <c r="C152" t="s">
        <v>31</v>
      </c>
      <c r="D152" t="s">
        <v>32</v>
      </c>
      <c r="E152" t="s">
        <v>30</v>
      </c>
      <c r="F152" t="s">
        <v>25</v>
      </c>
      <c r="G152" t="s">
        <v>33</v>
      </c>
      <c r="J152" t="s">
        <v>13</v>
      </c>
    </row>
    <row r="153" spans="1:16" x14ac:dyDescent="0.25">
      <c r="A153" t="s">
        <v>345</v>
      </c>
      <c r="B153" t="s">
        <v>30</v>
      </c>
      <c r="C153" t="s">
        <v>31</v>
      </c>
      <c r="D153" t="s">
        <v>32</v>
      </c>
      <c r="E153" t="s">
        <v>30</v>
      </c>
      <c r="F153" t="s">
        <v>25</v>
      </c>
      <c r="G153" t="s">
        <v>33</v>
      </c>
      <c r="K153" t="s">
        <v>14</v>
      </c>
    </row>
    <row r="154" spans="1:16" x14ac:dyDescent="0.25">
      <c r="A154" t="s">
        <v>345</v>
      </c>
      <c r="B154" t="s">
        <v>30</v>
      </c>
      <c r="C154" t="s">
        <v>31</v>
      </c>
      <c r="D154" t="s">
        <v>32</v>
      </c>
      <c r="E154" t="s">
        <v>30</v>
      </c>
      <c r="F154" t="s">
        <v>25</v>
      </c>
      <c r="G154" t="s">
        <v>33</v>
      </c>
      <c r="J154" t="s">
        <v>13</v>
      </c>
      <c r="K154" t="s">
        <v>14</v>
      </c>
      <c r="M154" t="s">
        <v>16</v>
      </c>
    </row>
    <row r="155" spans="1:16" x14ac:dyDescent="0.25">
      <c r="A155" t="s">
        <v>345</v>
      </c>
      <c r="B155" t="s">
        <v>46</v>
      </c>
      <c r="C155" t="s">
        <v>31</v>
      </c>
      <c r="D155" t="s">
        <v>32</v>
      </c>
      <c r="E155" t="s">
        <v>47</v>
      </c>
      <c r="F155" t="s">
        <v>25</v>
      </c>
      <c r="G155" t="s">
        <v>41</v>
      </c>
      <c r="J155" t="s">
        <v>13</v>
      </c>
      <c r="K155" t="s">
        <v>14</v>
      </c>
      <c r="M155" t="s">
        <v>16</v>
      </c>
    </row>
    <row r="156" spans="1:16" x14ac:dyDescent="0.25">
      <c r="A156" t="s">
        <v>345</v>
      </c>
      <c r="B156" t="s">
        <v>30</v>
      </c>
      <c r="C156" t="s">
        <v>59</v>
      </c>
      <c r="D156" t="s">
        <v>32</v>
      </c>
      <c r="E156" t="s">
        <v>30</v>
      </c>
      <c r="F156" t="s">
        <v>25</v>
      </c>
      <c r="G156" t="s">
        <v>33</v>
      </c>
      <c r="P156" t="s">
        <v>19</v>
      </c>
    </row>
    <row r="157" spans="1:16" x14ac:dyDescent="0.25">
      <c r="A157" t="s">
        <v>345</v>
      </c>
      <c r="B157" t="s">
        <v>30</v>
      </c>
      <c r="C157" t="s">
        <v>31</v>
      </c>
      <c r="D157" t="s">
        <v>32</v>
      </c>
      <c r="E157" t="s">
        <v>30</v>
      </c>
      <c r="F157" t="s">
        <v>25</v>
      </c>
      <c r="G157" t="s">
        <v>33</v>
      </c>
      <c r="P157" t="s">
        <v>19</v>
      </c>
    </row>
    <row r="158" spans="1:16" x14ac:dyDescent="0.25">
      <c r="A158" t="s">
        <v>345</v>
      </c>
      <c r="B158" t="s">
        <v>30</v>
      </c>
      <c r="C158" t="s">
        <v>31</v>
      </c>
      <c r="D158" t="s">
        <v>32</v>
      </c>
      <c r="E158" t="s">
        <v>30</v>
      </c>
      <c r="F158" t="s">
        <v>25</v>
      </c>
      <c r="G158" t="s">
        <v>33</v>
      </c>
      <c r="P158" t="s">
        <v>19</v>
      </c>
    </row>
    <row r="159" spans="1:16" x14ac:dyDescent="0.25">
      <c r="A159" t="s">
        <v>345</v>
      </c>
      <c r="B159" t="s">
        <v>30</v>
      </c>
      <c r="C159" t="s">
        <v>59</v>
      </c>
      <c r="D159" t="s">
        <v>24</v>
      </c>
      <c r="E159" t="s">
        <v>47</v>
      </c>
      <c r="F159" t="s">
        <v>25</v>
      </c>
      <c r="G159" t="s">
        <v>41</v>
      </c>
      <c r="H159" t="s">
        <v>11</v>
      </c>
      <c r="K159" t="s">
        <v>14</v>
      </c>
      <c r="L159" t="s">
        <v>15</v>
      </c>
      <c r="M159" t="s">
        <v>16</v>
      </c>
      <c r="N159" t="s">
        <v>17</v>
      </c>
    </row>
    <row r="160" spans="1:16" x14ac:dyDescent="0.25">
      <c r="A160" t="s">
        <v>345</v>
      </c>
      <c r="B160" t="s">
        <v>30</v>
      </c>
      <c r="C160" t="s">
        <v>40</v>
      </c>
      <c r="D160" t="s">
        <v>32</v>
      </c>
      <c r="E160" t="s">
        <v>30</v>
      </c>
      <c r="F160" t="s">
        <v>25</v>
      </c>
      <c r="G160" t="s">
        <v>26</v>
      </c>
      <c r="P160" t="s">
        <v>19</v>
      </c>
    </row>
    <row r="161" spans="1:17" x14ac:dyDescent="0.25">
      <c r="A161" t="s">
        <v>345</v>
      </c>
      <c r="B161" t="s">
        <v>30</v>
      </c>
      <c r="C161" t="s">
        <v>31</v>
      </c>
      <c r="D161" t="s">
        <v>32</v>
      </c>
      <c r="E161" t="s">
        <v>30</v>
      </c>
      <c r="F161" t="s">
        <v>44</v>
      </c>
      <c r="G161" t="s">
        <v>33</v>
      </c>
      <c r="P161" t="s">
        <v>19</v>
      </c>
    </row>
    <row r="162" spans="1:17" x14ac:dyDescent="0.25">
      <c r="A162" t="s">
        <v>345</v>
      </c>
      <c r="B162" t="s">
        <v>30</v>
      </c>
      <c r="C162" t="s">
        <v>23</v>
      </c>
      <c r="D162" t="s">
        <v>32</v>
      </c>
      <c r="E162" t="s">
        <v>30</v>
      </c>
      <c r="F162" t="s">
        <v>25</v>
      </c>
      <c r="G162" t="s">
        <v>33</v>
      </c>
      <c r="P162" t="s">
        <v>19</v>
      </c>
    </row>
    <row r="163" spans="1:17" x14ac:dyDescent="0.25">
      <c r="A163" t="s">
        <v>345</v>
      </c>
      <c r="B163" t="s">
        <v>46</v>
      </c>
      <c r="C163" t="s">
        <v>40</v>
      </c>
      <c r="D163" t="s">
        <v>62</v>
      </c>
      <c r="E163" t="s">
        <v>30</v>
      </c>
      <c r="F163" t="s">
        <v>25</v>
      </c>
      <c r="G163" t="s">
        <v>26</v>
      </c>
      <c r="K163" t="s">
        <v>14</v>
      </c>
      <c r="L163" t="s">
        <v>15</v>
      </c>
      <c r="M163" t="s">
        <v>16</v>
      </c>
    </row>
    <row r="164" spans="1:17" x14ac:dyDescent="0.25">
      <c r="A164" t="s">
        <v>345</v>
      </c>
      <c r="B164" t="s">
        <v>30</v>
      </c>
      <c r="C164" t="s">
        <v>31</v>
      </c>
      <c r="D164" t="s">
        <v>32</v>
      </c>
      <c r="E164" t="s">
        <v>47</v>
      </c>
      <c r="F164" t="s">
        <v>25</v>
      </c>
      <c r="G164" t="s">
        <v>33</v>
      </c>
      <c r="P164" t="s">
        <v>19</v>
      </c>
    </row>
    <row r="165" spans="1:17" x14ac:dyDescent="0.25">
      <c r="A165" t="s">
        <v>345</v>
      </c>
      <c r="B165" t="s">
        <v>22</v>
      </c>
      <c r="C165" t="s">
        <v>31</v>
      </c>
      <c r="D165" t="s">
        <v>32</v>
      </c>
      <c r="E165" t="s">
        <v>45</v>
      </c>
      <c r="F165" t="s">
        <v>25</v>
      </c>
      <c r="G165" t="s">
        <v>41</v>
      </c>
      <c r="H165" t="s">
        <v>11</v>
      </c>
    </row>
    <row r="166" spans="1:17" x14ac:dyDescent="0.25">
      <c r="A166" t="s">
        <v>345</v>
      </c>
      <c r="B166" t="s">
        <v>30</v>
      </c>
      <c r="C166" t="s">
        <v>113</v>
      </c>
      <c r="D166" t="s">
        <v>24</v>
      </c>
      <c r="E166" t="s">
        <v>30</v>
      </c>
      <c r="F166" t="s">
        <v>25</v>
      </c>
      <c r="G166" t="s">
        <v>45</v>
      </c>
      <c r="H166" t="s">
        <v>11</v>
      </c>
      <c r="I166" t="s">
        <v>12</v>
      </c>
      <c r="J166" t="s">
        <v>13</v>
      </c>
      <c r="K166" t="s">
        <v>14</v>
      </c>
      <c r="L166" t="s">
        <v>15</v>
      </c>
    </row>
    <row r="167" spans="1:17" x14ac:dyDescent="0.25">
      <c r="A167" t="s">
        <v>345</v>
      </c>
      <c r="B167" t="s">
        <v>47</v>
      </c>
      <c r="C167" t="s">
        <v>31</v>
      </c>
      <c r="D167" t="s">
        <v>32</v>
      </c>
      <c r="E167" t="s">
        <v>30</v>
      </c>
      <c r="F167" t="s">
        <v>25</v>
      </c>
      <c r="G167" t="s">
        <v>41</v>
      </c>
      <c r="K167" t="s">
        <v>14</v>
      </c>
      <c r="L167" t="s">
        <v>15</v>
      </c>
      <c r="M167" t="s">
        <v>16</v>
      </c>
    </row>
    <row r="168" spans="1:17" x14ac:dyDescent="0.25">
      <c r="A168" t="s">
        <v>345</v>
      </c>
      <c r="B168" t="s">
        <v>30</v>
      </c>
      <c r="C168" t="s">
        <v>40</v>
      </c>
      <c r="D168" t="s">
        <v>32</v>
      </c>
      <c r="E168" t="s">
        <v>47</v>
      </c>
      <c r="F168" t="s">
        <v>25</v>
      </c>
      <c r="G168" t="s">
        <v>26</v>
      </c>
      <c r="P168" t="s">
        <v>19</v>
      </c>
    </row>
    <row r="169" spans="1:17" x14ac:dyDescent="0.25">
      <c r="A169" t="s">
        <v>345</v>
      </c>
      <c r="B169" t="s">
        <v>46</v>
      </c>
      <c r="C169" t="s">
        <v>31</v>
      </c>
      <c r="D169" t="s">
        <v>32</v>
      </c>
      <c r="E169" t="s">
        <v>30</v>
      </c>
      <c r="F169" t="s">
        <v>53</v>
      </c>
      <c r="G169" t="s">
        <v>33</v>
      </c>
      <c r="P169" t="s">
        <v>19</v>
      </c>
    </row>
    <row r="170" spans="1:17" x14ac:dyDescent="0.25">
      <c r="A170" t="s">
        <v>345</v>
      </c>
      <c r="B170" t="s">
        <v>45</v>
      </c>
      <c r="C170" t="s">
        <v>40</v>
      </c>
      <c r="D170" t="s">
        <v>62</v>
      </c>
      <c r="E170" t="s">
        <v>30</v>
      </c>
      <c r="F170" t="s">
        <v>44</v>
      </c>
      <c r="G170" t="s">
        <v>26</v>
      </c>
      <c r="K170" t="s">
        <v>14</v>
      </c>
    </row>
    <row r="171" spans="1:17" x14ac:dyDescent="0.25">
      <c r="A171" t="s">
        <v>345</v>
      </c>
      <c r="B171" t="s">
        <v>22</v>
      </c>
      <c r="C171" t="s">
        <v>31</v>
      </c>
      <c r="D171" t="s">
        <v>62</v>
      </c>
      <c r="E171" t="s">
        <v>30</v>
      </c>
      <c r="F171" t="s">
        <v>25</v>
      </c>
      <c r="G171" t="s">
        <v>33</v>
      </c>
      <c r="P171" t="s">
        <v>19</v>
      </c>
    </row>
    <row r="172" spans="1:17" x14ac:dyDescent="0.25">
      <c r="A172" t="s">
        <v>345</v>
      </c>
      <c r="B172" t="s">
        <v>30</v>
      </c>
      <c r="C172" t="s">
        <v>31</v>
      </c>
      <c r="D172" t="s">
        <v>62</v>
      </c>
      <c r="E172" t="s">
        <v>30</v>
      </c>
      <c r="F172" t="s">
        <v>25</v>
      </c>
      <c r="G172" t="s">
        <v>41</v>
      </c>
      <c r="K172" t="s">
        <v>14</v>
      </c>
      <c r="L172" t="s">
        <v>15</v>
      </c>
      <c r="M172" t="s">
        <v>16</v>
      </c>
    </row>
    <row r="173" spans="1:17" x14ac:dyDescent="0.25">
      <c r="A173" t="s">
        <v>345</v>
      </c>
      <c r="B173" t="s">
        <v>30</v>
      </c>
      <c r="C173" t="s">
        <v>31</v>
      </c>
      <c r="D173" t="s">
        <v>32</v>
      </c>
      <c r="E173" t="s">
        <v>30</v>
      </c>
      <c r="F173" t="s">
        <v>25</v>
      </c>
      <c r="G173" t="s">
        <v>33</v>
      </c>
      <c r="P173" t="s">
        <v>19</v>
      </c>
    </row>
    <row r="174" spans="1:17" x14ac:dyDescent="0.25">
      <c r="A174" t="s">
        <v>345</v>
      </c>
      <c r="B174" t="s">
        <v>47</v>
      </c>
      <c r="C174" t="s">
        <v>31</v>
      </c>
      <c r="D174" t="s">
        <v>50</v>
      </c>
      <c r="E174" t="s">
        <v>30</v>
      </c>
      <c r="F174" t="s">
        <v>25</v>
      </c>
      <c r="G174" t="s">
        <v>41</v>
      </c>
      <c r="Q174" t="s">
        <v>20</v>
      </c>
    </row>
    <row r="175" spans="1:17" x14ac:dyDescent="0.25">
      <c r="A175" t="s">
        <v>345</v>
      </c>
      <c r="B175" t="s">
        <v>30</v>
      </c>
      <c r="C175" t="s">
        <v>31</v>
      </c>
      <c r="D175" t="s">
        <v>32</v>
      </c>
      <c r="E175" t="s">
        <v>30</v>
      </c>
      <c r="F175" t="s">
        <v>25</v>
      </c>
      <c r="G175" t="s">
        <v>33</v>
      </c>
      <c r="J175" t="s">
        <v>13</v>
      </c>
      <c r="K175" t="s">
        <v>14</v>
      </c>
      <c r="L175" t="s">
        <v>15</v>
      </c>
    </row>
    <row r="176" spans="1:17" x14ac:dyDescent="0.25">
      <c r="A176" t="s">
        <v>345</v>
      </c>
      <c r="B176" t="s">
        <v>30</v>
      </c>
      <c r="C176" t="s">
        <v>31</v>
      </c>
      <c r="D176" t="s">
        <v>32</v>
      </c>
      <c r="E176" t="s">
        <v>30</v>
      </c>
      <c r="F176" t="s">
        <v>25</v>
      </c>
      <c r="G176" t="s">
        <v>33</v>
      </c>
      <c r="P176" t="s">
        <v>19</v>
      </c>
    </row>
    <row r="177" spans="1:16" x14ac:dyDescent="0.25">
      <c r="A177" t="s">
        <v>345</v>
      </c>
      <c r="B177" t="s">
        <v>30</v>
      </c>
      <c r="C177" t="s">
        <v>31</v>
      </c>
      <c r="D177" t="s">
        <v>32</v>
      </c>
      <c r="E177" t="s">
        <v>30</v>
      </c>
      <c r="F177" t="s">
        <v>44</v>
      </c>
      <c r="G177" t="s">
        <v>33</v>
      </c>
      <c r="P177" t="s">
        <v>19</v>
      </c>
    </row>
    <row r="178" spans="1:16" x14ac:dyDescent="0.25">
      <c r="A178" t="s">
        <v>345</v>
      </c>
      <c r="B178" t="s">
        <v>22</v>
      </c>
      <c r="C178" t="s">
        <v>59</v>
      </c>
      <c r="D178" t="s">
        <v>50</v>
      </c>
      <c r="E178" t="s">
        <v>30</v>
      </c>
      <c r="F178" t="s">
        <v>25</v>
      </c>
      <c r="G178" t="s">
        <v>36</v>
      </c>
      <c r="H178" t="s">
        <v>11</v>
      </c>
      <c r="J178" t="s">
        <v>13</v>
      </c>
      <c r="K178" t="s">
        <v>14</v>
      </c>
    </row>
    <row r="179" spans="1:16" x14ac:dyDescent="0.25">
      <c r="A179" t="s">
        <v>345</v>
      </c>
      <c r="B179" t="s">
        <v>47</v>
      </c>
      <c r="C179" t="s">
        <v>40</v>
      </c>
      <c r="D179" t="s">
        <v>50</v>
      </c>
      <c r="E179" t="s">
        <v>46</v>
      </c>
      <c r="F179" t="s">
        <v>53</v>
      </c>
      <c r="G179" t="s">
        <v>26</v>
      </c>
      <c r="K179" t="s">
        <v>14</v>
      </c>
    </row>
    <row r="180" spans="1:16" x14ac:dyDescent="0.25">
      <c r="A180" t="s">
        <v>345</v>
      </c>
      <c r="B180" t="s">
        <v>30</v>
      </c>
      <c r="C180" t="s">
        <v>31</v>
      </c>
      <c r="D180" t="s">
        <v>32</v>
      </c>
      <c r="E180" t="s">
        <v>30</v>
      </c>
      <c r="F180" t="s">
        <v>25</v>
      </c>
      <c r="G180" t="s">
        <v>33</v>
      </c>
      <c r="M180" t="s">
        <v>16</v>
      </c>
    </row>
    <row r="181" spans="1:16" x14ac:dyDescent="0.25">
      <c r="A181" t="s">
        <v>345</v>
      </c>
      <c r="B181" t="s">
        <v>30</v>
      </c>
      <c r="C181" t="s">
        <v>31</v>
      </c>
      <c r="D181" t="s">
        <v>32</v>
      </c>
      <c r="E181" t="s">
        <v>30</v>
      </c>
      <c r="F181" t="s">
        <v>25</v>
      </c>
      <c r="G181" t="s">
        <v>33</v>
      </c>
      <c r="P181" t="s">
        <v>19</v>
      </c>
    </row>
    <row r="182" spans="1:16" x14ac:dyDescent="0.25">
      <c r="A182" t="s">
        <v>345</v>
      </c>
      <c r="B182" t="s">
        <v>22</v>
      </c>
      <c r="C182" t="s">
        <v>23</v>
      </c>
      <c r="D182" t="s">
        <v>24</v>
      </c>
      <c r="E182" t="s">
        <v>30</v>
      </c>
      <c r="F182" t="s">
        <v>25</v>
      </c>
      <c r="G182" t="s">
        <v>36</v>
      </c>
      <c r="I182" t="s">
        <v>12</v>
      </c>
      <c r="J182" t="s">
        <v>13</v>
      </c>
      <c r="K182" t="s">
        <v>14</v>
      </c>
      <c r="M182" t="s">
        <v>16</v>
      </c>
    </row>
    <row r="183" spans="1:16" x14ac:dyDescent="0.25">
      <c r="A183" t="s">
        <v>345</v>
      </c>
      <c r="B183" t="s">
        <v>47</v>
      </c>
      <c r="C183" t="s">
        <v>40</v>
      </c>
      <c r="D183" t="s">
        <v>24</v>
      </c>
      <c r="E183" t="s">
        <v>30</v>
      </c>
      <c r="F183" t="s">
        <v>25</v>
      </c>
      <c r="G183" t="s">
        <v>41</v>
      </c>
      <c r="K183" t="s">
        <v>14</v>
      </c>
      <c r="L183" t="s">
        <v>15</v>
      </c>
      <c r="O183" t="s">
        <v>18</v>
      </c>
    </row>
    <row r="184" spans="1:16" x14ac:dyDescent="0.25">
      <c r="A184" t="s">
        <v>345</v>
      </c>
      <c r="B184" t="s">
        <v>22</v>
      </c>
      <c r="C184" t="s">
        <v>23</v>
      </c>
      <c r="D184" t="s">
        <v>24</v>
      </c>
      <c r="E184" t="s">
        <v>22</v>
      </c>
      <c r="F184" t="s">
        <v>25</v>
      </c>
      <c r="G184" t="s">
        <v>36</v>
      </c>
      <c r="H184" t="s">
        <v>11</v>
      </c>
      <c r="K184" t="s">
        <v>14</v>
      </c>
      <c r="M184" t="s">
        <v>16</v>
      </c>
    </row>
    <row r="185" spans="1:16" x14ac:dyDescent="0.25">
      <c r="A185" t="s">
        <v>345</v>
      </c>
      <c r="B185" t="s">
        <v>22</v>
      </c>
      <c r="C185" t="s">
        <v>23</v>
      </c>
      <c r="D185" t="s">
        <v>24</v>
      </c>
      <c r="E185" t="s">
        <v>22</v>
      </c>
      <c r="F185" t="s">
        <v>25</v>
      </c>
      <c r="G185" t="s">
        <v>36</v>
      </c>
      <c r="M185" t="s">
        <v>16</v>
      </c>
      <c r="N185" t="s">
        <v>17</v>
      </c>
    </row>
    <row r="186" spans="1:16" x14ac:dyDescent="0.25">
      <c r="A186" t="s">
        <v>345</v>
      </c>
      <c r="B186" t="s">
        <v>46</v>
      </c>
      <c r="C186" t="s">
        <v>59</v>
      </c>
      <c r="D186" t="s">
        <v>24</v>
      </c>
      <c r="E186" t="s">
        <v>45</v>
      </c>
      <c r="F186" t="s">
        <v>25</v>
      </c>
      <c r="G186" t="s">
        <v>26</v>
      </c>
      <c r="H186" t="s">
        <v>11</v>
      </c>
    </row>
    <row r="187" spans="1:16" x14ac:dyDescent="0.25">
      <c r="A187" t="s">
        <v>345</v>
      </c>
      <c r="B187" t="s">
        <v>22</v>
      </c>
      <c r="C187" t="s">
        <v>23</v>
      </c>
      <c r="D187" t="s">
        <v>24</v>
      </c>
      <c r="E187" t="s">
        <v>22</v>
      </c>
      <c r="F187" t="s">
        <v>25</v>
      </c>
      <c r="G187" t="s">
        <v>36</v>
      </c>
      <c r="H187" t="s">
        <v>11</v>
      </c>
      <c r="K187" t="s">
        <v>14</v>
      </c>
      <c r="O187" t="s">
        <v>18</v>
      </c>
    </row>
    <row r="188" spans="1:16" x14ac:dyDescent="0.25">
      <c r="A188" t="s">
        <v>345</v>
      </c>
      <c r="B188" t="s">
        <v>22</v>
      </c>
      <c r="C188" t="s">
        <v>40</v>
      </c>
      <c r="D188" t="s">
        <v>24</v>
      </c>
      <c r="E188" t="s">
        <v>46</v>
      </c>
      <c r="F188" t="s">
        <v>25</v>
      </c>
      <c r="G188" t="s">
        <v>36</v>
      </c>
      <c r="H188" t="s">
        <v>11</v>
      </c>
      <c r="L188" t="s">
        <v>15</v>
      </c>
      <c r="M188" t="s">
        <v>16</v>
      </c>
    </row>
    <row r="189" spans="1:16" x14ac:dyDescent="0.25">
      <c r="A189" t="s">
        <v>345</v>
      </c>
      <c r="B189" t="s">
        <v>22</v>
      </c>
      <c r="C189" t="s">
        <v>40</v>
      </c>
      <c r="D189" t="s">
        <v>24</v>
      </c>
      <c r="E189" t="s">
        <v>46</v>
      </c>
      <c r="F189" t="s">
        <v>25</v>
      </c>
      <c r="G189" t="s">
        <v>36</v>
      </c>
      <c r="H189" t="s">
        <v>11</v>
      </c>
      <c r="L189" t="s">
        <v>15</v>
      </c>
      <c r="M189" t="s">
        <v>16</v>
      </c>
    </row>
    <row r="190" spans="1:16" x14ac:dyDescent="0.25">
      <c r="A190" t="s">
        <v>345</v>
      </c>
      <c r="B190" t="s">
        <v>22</v>
      </c>
      <c r="C190" t="s">
        <v>23</v>
      </c>
      <c r="D190" t="s">
        <v>32</v>
      </c>
      <c r="E190" t="s">
        <v>46</v>
      </c>
      <c r="F190" t="s">
        <v>25</v>
      </c>
      <c r="G190" t="s">
        <v>36</v>
      </c>
      <c r="H190" t="s">
        <v>11</v>
      </c>
      <c r="K190" t="s">
        <v>14</v>
      </c>
      <c r="L190" t="s">
        <v>15</v>
      </c>
    </row>
    <row r="191" spans="1:16" x14ac:dyDescent="0.25">
      <c r="A191" t="s">
        <v>345</v>
      </c>
      <c r="B191" t="s">
        <v>22</v>
      </c>
      <c r="C191" t="s">
        <v>23</v>
      </c>
      <c r="D191" t="s">
        <v>24</v>
      </c>
      <c r="E191" t="s">
        <v>22</v>
      </c>
      <c r="F191" t="s">
        <v>25</v>
      </c>
      <c r="G191" t="s">
        <v>36</v>
      </c>
      <c r="J191" t="s">
        <v>13</v>
      </c>
      <c r="N191" t="s">
        <v>17</v>
      </c>
      <c r="O191" t="s">
        <v>18</v>
      </c>
    </row>
    <row r="192" spans="1:16" x14ac:dyDescent="0.25">
      <c r="A192" t="s">
        <v>345</v>
      </c>
      <c r="B192" t="s">
        <v>22</v>
      </c>
      <c r="C192" t="s">
        <v>23</v>
      </c>
      <c r="D192" t="s">
        <v>62</v>
      </c>
      <c r="E192" t="s">
        <v>46</v>
      </c>
      <c r="F192" t="s">
        <v>25</v>
      </c>
      <c r="G192" t="s">
        <v>36</v>
      </c>
      <c r="K192" t="s">
        <v>14</v>
      </c>
    </row>
    <row r="193" spans="1:16" x14ac:dyDescent="0.25">
      <c r="A193" t="s">
        <v>345</v>
      </c>
      <c r="B193" t="s">
        <v>22</v>
      </c>
      <c r="C193" t="s">
        <v>31</v>
      </c>
      <c r="D193" t="s">
        <v>24</v>
      </c>
      <c r="E193" t="s">
        <v>30</v>
      </c>
      <c r="F193" t="s">
        <v>25</v>
      </c>
      <c r="G193" t="s">
        <v>45</v>
      </c>
      <c r="H193" t="s">
        <v>11</v>
      </c>
      <c r="K193" t="s">
        <v>14</v>
      </c>
      <c r="M193" t="s">
        <v>16</v>
      </c>
    </row>
    <row r="194" spans="1:16" x14ac:dyDescent="0.25">
      <c r="A194" t="s">
        <v>345</v>
      </c>
      <c r="B194" t="s">
        <v>30</v>
      </c>
      <c r="C194" t="s">
        <v>31</v>
      </c>
      <c r="D194" t="s">
        <v>32</v>
      </c>
      <c r="E194" t="s">
        <v>30</v>
      </c>
      <c r="F194" t="s">
        <v>25</v>
      </c>
      <c r="G194" t="s">
        <v>45</v>
      </c>
      <c r="K194" t="s">
        <v>14</v>
      </c>
    </row>
    <row r="195" spans="1:16" x14ac:dyDescent="0.25">
      <c r="A195" t="s">
        <v>345</v>
      </c>
      <c r="B195" t="s">
        <v>22</v>
      </c>
      <c r="C195" t="s">
        <v>59</v>
      </c>
      <c r="D195" t="s">
        <v>50</v>
      </c>
      <c r="E195" t="s">
        <v>30</v>
      </c>
      <c r="F195" t="s">
        <v>53</v>
      </c>
      <c r="G195" t="s">
        <v>36</v>
      </c>
      <c r="H195" t="s">
        <v>11</v>
      </c>
      <c r="K195" t="s">
        <v>14</v>
      </c>
      <c r="M195" t="s">
        <v>16</v>
      </c>
    </row>
    <row r="196" spans="1:16" x14ac:dyDescent="0.25">
      <c r="A196" t="s">
        <v>345</v>
      </c>
      <c r="B196" t="s">
        <v>22</v>
      </c>
      <c r="C196" t="s">
        <v>23</v>
      </c>
      <c r="D196" t="s">
        <v>24</v>
      </c>
      <c r="E196" t="s">
        <v>46</v>
      </c>
      <c r="F196" t="s">
        <v>25</v>
      </c>
      <c r="G196" t="s">
        <v>36</v>
      </c>
      <c r="H196" t="s">
        <v>11</v>
      </c>
      <c r="K196" t="s">
        <v>14</v>
      </c>
      <c r="N196" t="s">
        <v>17</v>
      </c>
    </row>
    <row r="197" spans="1:16" x14ac:dyDescent="0.25">
      <c r="A197" t="s">
        <v>345</v>
      </c>
      <c r="B197" t="s">
        <v>22</v>
      </c>
      <c r="C197" t="s">
        <v>23</v>
      </c>
      <c r="D197" t="s">
        <v>62</v>
      </c>
      <c r="E197" t="s">
        <v>22</v>
      </c>
      <c r="F197" t="s">
        <v>25</v>
      </c>
      <c r="G197" t="s">
        <v>36</v>
      </c>
    </row>
    <row r="198" spans="1:16" x14ac:dyDescent="0.25">
      <c r="A198" t="s">
        <v>345</v>
      </c>
      <c r="B198" t="s">
        <v>22</v>
      </c>
      <c r="C198" t="s">
        <v>23</v>
      </c>
      <c r="D198" t="s">
        <v>24</v>
      </c>
      <c r="E198" t="s">
        <v>30</v>
      </c>
      <c r="F198" t="s">
        <v>25</v>
      </c>
      <c r="G198" t="s">
        <v>36</v>
      </c>
      <c r="H198" t="s">
        <v>11</v>
      </c>
      <c r="K198" t="s">
        <v>14</v>
      </c>
      <c r="M198" t="s">
        <v>16</v>
      </c>
    </row>
    <row r="199" spans="1:16" x14ac:dyDescent="0.25">
      <c r="A199" t="s">
        <v>345</v>
      </c>
      <c r="B199" t="s">
        <v>22</v>
      </c>
      <c r="C199" t="s">
        <v>23</v>
      </c>
      <c r="D199" t="s">
        <v>24</v>
      </c>
      <c r="E199" t="s">
        <v>22</v>
      </c>
      <c r="F199" t="s">
        <v>25</v>
      </c>
      <c r="G199" t="s">
        <v>36</v>
      </c>
      <c r="H199" t="s">
        <v>11</v>
      </c>
      <c r="M199" t="s">
        <v>16</v>
      </c>
    </row>
    <row r="200" spans="1:16" x14ac:dyDescent="0.25">
      <c r="A200" t="s">
        <v>345</v>
      </c>
      <c r="B200" t="s">
        <v>22</v>
      </c>
      <c r="C200" t="s">
        <v>40</v>
      </c>
      <c r="D200" t="s">
        <v>32</v>
      </c>
      <c r="E200" t="s">
        <v>47</v>
      </c>
      <c r="F200" t="s">
        <v>25</v>
      </c>
      <c r="G200" t="s">
        <v>26</v>
      </c>
      <c r="H200" t="s">
        <v>11</v>
      </c>
      <c r="K200" t="s">
        <v>14</v>
      </c>
      <c r="M200" t="s">
        <v>16</v>
      </c>
      <c r="N200" t="s">
        <v>17</v>
      </c>
    </row>
    <row r="201" spans="1:16" x14ac:dyDescent="0.25">
      <c r="A201" t="s">
        <v>345</v>
      </c>
      <c r="B201" t="s">
        <v>46</v>
      </c>
      <c r="C201" t="s">
        <v>40</v>
      </c>
      <c r="D201" t="s">
        <v>24</v>
      </c>
      <c r="E201" t="s">
        <v>30</v>
      </c>
      <c r="F201" t="s">
        <v>25</v>
      </c>
      <c r="G201" t="s">
        <v>36</v>
      </c>
      <c r="I201" t="s">
        <v>12</v>
      </c>
      <c r="K201" t="s">
        <v>14</v>
      </c>
      <c r="N201" t="s">
        <v>17</v>
      </c>
    </row>
    <row r="202" spans="1:16" x14ac:dyDescent="0.25">
      <c r="A202" t="s">
        <v>345</v>
      </c>
      <c r="B202" t="s">
        <v>46</v>
      </c>
      <c r="C202" t="s">
        <v>40</v>
      </c>
      <c r="D202" t="s">
        <v>24</v>
      </c>
      <c r="E202" t="s">
        <v>22</v>
      </c>
      <c r="F202" t="s">
        <v>25</v>
      </c>
      <c r="G202" t="s">
        <v>36</v>
      </c>
      <c r="K202" t="s">
        <v>14</v>
      </c>
    </row>
    <row r="203" spans="1:16" x14ac:dyDescent="0.25">
      <c r="A203" t="s">
        <v>345</v>
      </c>
      <c r="B203" t="s">
        <v>22</v>
      </c>
      <c r="C203" t="s">
        <v>23</v>
      </c>
      <c r="D203" t="s">
        <v>24</v>
      </c>
      <c r="E203" t="s">
        <v>22</v>
      </c>
      <c r="F203" t="s">
        <v>25</v>
      </c>
      <c r="G203" t="s">
        <v>36</v>
      </c>
      <c r="K203" t="s">
        <v>14</v>
      </c>
      <c r="L203" t="s">
        <v>15</v>
      </c>
      <c r="O203" t="s">
        <v>18</v>
      </c>
    </row>
    <row r="204" spans="1:16" x14ac:dyDescent="0.25">
      <c r="A204" t="s">
        <v>345</v>
      </c>
      <c r="B204" t="s">
        <v>22</v>
      </c>
      <c r="C204" t="s">
        <v>40</v>
      </c>
      <c r="D204" t="s">
        <v>24</v>
      </c>
      <c r="E204" t="s">
        <v>46</v>
      </c>
      <c r="F204" t="s">
        <v>25</v>
      </c>
      <c r="G204" t="s">
        <v>26</v>
      </c>
      <c r="H204" t="s">
        <v>11</v>
      </c>
      <c r="K204" t="s">
        <v>14</v>
      </c>
      <c r="O204" t="s">
        <v>18</v>
      </c>
    </row>
    <row r="205" spans="1:16" x14ac:dyDescent="0.25">
      <c r="A205" t="s">
        <v>345</v>
      </c>
      <c r="B205" t="s">
        <v>30</v>
      </c>
      <c r="C205" t="s">
        <v>31</v>
      </c>
      <c r="D205" t="s">
        <v>32</v>
      </c>
      <c r="E205" t="s">
        <v>30</v>
      </c>
      <c r="F205" t="s">
        <v>25</v>
      </c>
      <c r="G205" t="s">
        <v>33</v>
      </c>
      <c r="P205" t="s">
        <v>19</v>
      </c>
    </row>
    <row r="206" spans="1:16" x14ac:dyDescent="0.25">
      <c r="A206" t="s">
        <v>345</v>
      </c>
      <c r="B206" t="s">
        <v>30</v>
      </c>
      <c r="C206" t="s">
        <v>31</v>
      </c>
      <c r="D206" t="s">
        <v>32</v>
      </c>
      <c r="E206" t="s">
        <v>30</v>
      </c>
      <c r="F206" t="s">
        <v>25</v>
      </c>
      <c r="G206" t="s">
        <v>33</v>
      </c>
      <c r="P206" t="s">
        <v>19</v>
      </c>
    </row>
    <row r="207" spans="1:16" x14ac:dyDescent="0.25">
      <c r="A207" t="s">
        <v>345</v>
      </c>
      <c r="B207" t="s">
        <v>22</v>
      </c>
      <c r="C207" t="s">
        <v>40</v>
      </c>
      <c r="D207" t="s">
        <v>62</v>
      </c>
      <c r="E207" t="s">
        <v>30</v>
      </c>
      <c r="F207" t="s">
        <v>25</v>
      </c>
      <c r="G207" t="s">
        <v>26</v>
      </c>
      <c r="H207" t="s">
        <v>11</v>
      </c>
      <c r="J207" t="s">
        <v>13</v>
      </c>
    </row>
    <row r="208" spans="1:16" x14ac:dyDescent="0.25">
      <c r="A208" t="s">
        <v>345</v>
      </c>
      <c r="B208" t="s">
        <v>46</v>
      </c>
      <c r="C208" t="s">
        <v>40</v>
      </c>
      <c r="D208" t="s">
        <v>62</v>
      </c>
      <c r="E208" t="s">
        <v>30</v>
      </c>
      <c r="F208" t="s">
        <v>25</v>
      </c>
      <c r="G208" t="s">
        <v>26</v>
      </c>
      <c r="K208" t="s">
        <v>14</v>
      </c>
      <c r="M208" t="s">
        <v>16</v>
      </c>
    </row>
    <row r="209" spans="1:16" x14ac:dyDescent="0.25">
      <c r="A209" t="s">
        <v>345</v>
      </c>
      <c r="B209" t="s">
        <v>22</v>
      </c>
      <c r="C209" t="s">
        <v>31</v>
      </c>
      <c r="D209" t="s">
        <v>50</v>
      </c>
      <c r="E209" t="s">
        <v>30</v>
      </c>
      <c r="F209" t="s">
        <v>53</v>
      </c>
      <c r="G209" t="s">
        <v>26</v>
      </c>
      <c r="K209" t="s">
        <v>14</v>
      </c>
      <c r="M209" t="s">
        <v>16</v>
      </c>
      <c r="N209" t="s">
        <v>17</v>
      </c>
    </row>
    <row r="210" spans="1:16" x14ac:dyDescent="0.25">
      <c r="A210" t="s">
        <v>345</v>
      </c>
      <c r="B210" t="s">
        <v>30</v>
      </c>
      <c r="C210" t="s">
        <v>31</v>
      </c>
      <c r="D210" t="s">
        <v>32</v>
      </c>
      <c r="E210" t="s">
        <v>22</v>
      </c>
      <c r="F210" t="s">
        <v>25</v>
      </c>
      <c r="G210" t="s">
        <v>33</v>
      </c>
      <c r="P210" t="s">
        <v>19</v>
      </c>
    </row>
    <row r="211" spans="1:16" x14ac:dyDescent="0.25">
      <c r="A211" t="s">
        <v>345</v>
      </c>
      <c r="B211" t="s">
        <v>30</v>
      </c>
      <c r="C211" t="s">
        <v>31</v>
      </c>
      <c r="D211" t="s">
        <v>32</v>
      </c>
      <c r="E211" t="s">
        <v>30</v>
      </c>
      <c r="F211" t="s">
        <v>25</v>
      </c>
      <c r="G211" t="s">
        <v>33</v>
      </c>
      <c r="P211" t="s">
        <v>19</v>
      </c>
    </row>
    <row r="212" spans="1:16" x14ac:dyDescent="0.25">
      <c r="A212" t="s">
        <v>345</v>
      </c>
      <c r="B212" t="s">
        <v>30</v>
      </c>
      <c r="C212" t="s">
        <v>31</v>
      </c>
      <c r="D212" t="s">
        <v>32</v>
      </c>
      <c r="E212" t="s">
        <v>30</v>
      </c>
      <c r="F212" t="s">
        <v>44</v>
      </c>
      <c r="G212" t="s">
        <v>33</v>
      </c>
      <c r="P212" t="s">
        <v>19</v>
      </c>
    </row>
    <row r="213" spans="1:16" x14ac:dyDescent="0.25">
      <c r="A213" t="s">
        <v>345</v>
      </c>
      <c r="B213" t="s">
        <v>22</v>
      </c>
      <c r="C213" t="s">
        <v>23</v>
      </c>
      <c r="D213" t="s">
        <v>24</v>
      </c>
      <c r="E213" t="s">
        <v>47</v>
      </c>
      <c r="F213" t="s">
        <v>25</v>
      </c>
      <c r="G213" t="s">
        <v>36</v>
      </c>
      <c r="H213" t="s">
        <v>11</v>
      </c>
      <c r="K213" t="s">
        <v>14</v>
      </c>
      <c r="M213" t="s">
        <v>16</v>
      </c>
    </row>
    <row r="214" spans="1:16" x14ac:dyDescent="0.25">
      <c r="A214" t="s">
        <v>345</v>
      </c>
      <c r="B214" t="s">
        <v>22</v>
      </c>
      <c r="C214" t="s">
        <v>23</v>
      </c>
      <c r="D214" t="s">
        <v>62</v>
      </c>
      <c r="E214" t="s">
        <v>22</v>
      </c>
      <c r="F214" t="s">
        <v>25</v>
      </c>
      <c r="G214" t="s">
        <v>26</v>
      </c>
      <c r="L214" t="s">
        <v>15</v>
      </c>
      <c r="M214" t="s">
        <v>16</v>
      </c>
      <c r="N214" t="s">
        <v>17</v>
      </c>
    </row>
    <row r="215" spans="1:16" x14ac:dyDescent="0.25">
      <c r="A215" t="s">
        <v>345</v>
      </c>
      <c r="B215" t="s">
        <v>30</v>
      </c>
      <c r="C215" t="s">
        <v>31</v>
      </c>
      <c r="D215" t="s">
        <v>32</v>
      </c>
      <c r="E215" t="s">
        <v>30</v>
      </c>
      <c r="F215" t="s">
        <v>25</v>
      </c>
      <c r="G215" t="s">
        <v>33</v>
      </c>
      <c r="P215" t="s">
        <v>19</v>
      </c>
    </row>
    <row r="216" spans="1:16" x14ac:dyDescent="0.25">
      <c r="A216" t="s">
        <v>345</v>
      </c>
      <c r="B216" t="s">
        <v>30</v>
      </c>
      <c r="C216" t="s">
        <v>31</v>
      </c>
      <c r="D216" t="s">
        <v>32</v>
      </c>
      <c r="E216" t="s">
        <v>30</v>
      </c>
      <c r="F216" t="s">
        <v>25</v>
      </c>
      <c r="G216" t="s">
        <v>33</v>
      </c>
      <c r="P216" t="s">
        <v>19</v>
      </c>
    </row>
    <row r="217" spans="1:16" x14ac:dyDescent="0.25">
      <c r="A217" t="s">
        <v>345</v>
      </c>
      <c r="B217" t="s">
        <v>22</v>
      </c>
      <c r="C217" t="s">
        <v>23</v>
      </c>
      <c r="D217" t="s">
        <v>50</v>
      </c>
      <c r="E217" t="s">
        <v>45</v>
      </c>
      <c r="F217" t="s">
        <v>25</v>
      </c>
      <c r="G217" t="s">
        <v>36</v>
      </c>
      <c r="H217" t="s">
        <v>11</v>
      </c>
      <c r="K217" t="s">
        <v>14</v>
      </c>
      <c r="O217" t="s">
        <v>18</v>
      </c>
    </row>
    <row r="218" spans="1:16" x14ac:dyDescent="0.25">
      <c r="A218" t="s">
        <v>345</v>
      </c>
      <c r="B218" t="s">
        <v>22</v>
      </c>
      <c r="C218" t="s">
        <v>23</v>
      </c>
      <c r="D218" t="s">
        <v>24</v>
      </c>
      <c r="E218" t="s">
        <v>47</v>
      </c>
      <c r="F218" t="s">
        <v>25</v>
      </c>
      <c r="G218" t="s">
        <v>36</v>
      </c>
      <c r="H218" t="s">
        <v>11</v>
      </c>
      <c r="L218" t="s">
        <v>15</v>
      </c>
      <c r="N218" t="s">
        <v>17</v>
      </c>
    </row>
    <row r="219" spans="1:16" x14ac:dyDescent="0.25">
      <c r="A219" t="s">
        <v>345</v>
      </c>
      <c r="B219" t="s">
        <v>30</v>
      </c>
      <c r="C219" t="s">
        <v>31</v>
      </c>
      <c r="D219" t="s">
        <v>32</v>
      </c>
      <c r="E219" t="s">
        <v>30</v>
      </c>
      <c r="F219" t="s">
        <v>25</v>
      </c>
      <c r="G219" t="s">
        <v>33</v>
      </c>
      <c r="P219" t="s">
        <v>19</v>
      </c>
    </row>
    <row r="220" spans="1:16" x14ac:dyDescent="0.25">
      <c r="A220" t="s">
        <v>345</v>
      </c>
      <c r="B220" t="s">
        <v>30</v>
      </c>
      <c r="C220" t="s">
        <v>45</v>
      </c>
      <c r="D220" t="s">
        <v>24</v>
      </c>
      <c r="E220" t="s">
        <v>30</v>
      </c>
      <c r="F220" t="s">
        <v>25</v>
      </c>
      <c r="G220" t="s">
        <v>45</v>
      </c>
      <c r="L220" t="s">
        <v>15</v>
      </c>
      <c r="M220" t="s">
        <v>16</v>
      </c>
    </row>
    <row r="221" spans="1:16" x14ac:dyDescent="0.25">
      <c r="A221" t="s">
        <v>345</v>
      </c>
      <c r="B221" t="s">
        <v>22</v>
      </c>
      <c r="C221" t="s">
        <v>23</v>
      </c>
      <c r="D221" t="s">
        <v>24</v>
      </c>
      <c r="E221" t="s">
        <v>45</v>
      </c>
      <c r="F221" t="s">
        <v>25</v>
      </c>
      <c r="G221" t="s">
        <v>26</v>
      </c>
      <c r="H221" t="s">
        <v>11</v>
      </c>
    </row>
    <row r="222" spans="1:16" x14ac:dyDescent="0.25">
      <c r="A222" t="s">
        <v>345</v>
      </c>
      <c r="B222" t="s">
        <v>30</v>
      </c>
      <c r="C222" t="s">
        <v>31</v>
      </c>
      <c r="D222" t="s">
        <v>32</v>
      </c>
      <c r="E222" t="s">
        <v>30</v>
      </c>
      <c r="F222" t="s">
        <v>25</v>
      </c>
      <c r="G222" t="s">
        <v>33</v>
      </c>
      <c r="P222" t="s">
        <v>19</v>
      </c>
    </row>
    <row r="223" spans="1:16" x14ac:dyDescent="0.25">
      <c r="A223" t="s">
        <v>345</v>
      </c>
      <c r="B223" t="s">
        <v>30</v>
      </c>
      <c r="C223" t="s">
        <v>31</v>
      </c>
      <c r="D223" t="s">
        <v>32</v>
      </c>
      <c r="E223" t="s">
        <v>30</v>
      </c>
      <c r="F223" t="s">
        <v>25</v>
      </c>
      <c r="G223" t="s">
        <v>33</v>
      </c>
      <c r="P223" t="s">
        <v>19</v>
      </c>
    </row>
    <row r="224" spans="1:16" x14ac:dyDescent="0.25">
      <c r="A224" t="s">
        <v>345</v>
      </c>
      <c r="B224" t="s">
        <v>22</v>
      </c>
      <c r="C224" t="s">
        <v>59</v>
      </c>
      <c r="D224" t="s">
        <v>24</v>
      </c>
      <c r="E224" t="s">
        <v>46</v>
      </c>
      <c r="F224" t="s">
        <v>25</v>
      </c>
      <c r="G224" t="s">
        <v>45</v>
      </c>
      <c r="H224" t="s">
        <v>11</v>
      </c>
      <c r="K224" t="s">
        <v>14</v>
      </c>
      <c r="N224" t="s">
        <v>17</v>
      </c>
    </row>
    <row r="225" spans="1:17" x14ac:dyDescent="0.25">
      <c r="A225" t="s">
        <v>345</v>
      </c>
      <c r="B225" t="s">
        <v>45</v>
      </c>
      <c r="C225" t="s">
        <v>23</v>
      </c>
      <c r="D225" t="s">
        <v>24</v>
      </c>
      <c r="E225" t="s">
        <v>45</v>
      </c>
      <c r="F225" t="s">
        <v>25</v>
      </c>
      <c r="G225" t="s">
        <v>26</v>
      </c>
      <c r="K225" t="s">
        <v>14</v>
      </c>
      <c r="M225" t="s">
        <v>16</v>
      </c>
      <c r="N225" t="s">
        <v>17</v>
      </c>
    </row>
    <row r="226" spans="1:17" x14ac:dyDescent="0.25">
      <c r="A226" t="s">
        <v>345</v>
      </c>
      <c r="B226" t="s">
        <v>30</v>
      </c>
      <c r="C226" t="s">
        <v>31</v>
      </c>
      <c r="D226" t="s">
        <v>32</v>
      </c>
      <c r="E226" t="s">
        <v>30</v>
      </c>
      <c r="F226" t="s">
        <v>25</v>
      </c>
      <c r="G226" t="s">
        <v>33</v>
      </c>
      <c r="Q226" t="s">
        <v>20</v>
      </c>
    </row>
    <row r="227" spans="1:17" x14ac:dyDescent="0.25">
      <c r="A227" t="s">
        <v>345</v>
      </c>
      <c r="B227" t="s">
        <v>30</v>
      </c>
      <c r="C227" t="s">
        <v>31</v>
      </c>
      <c r="D227" t="s">
        <v>32</v>
      </c>
      <c r="E227" t="s">
        <v>30</v>
      </c>
      <c r="F227" t="s">
        <v>25</v>
      </c>
      <c r="G227" t="s">
        <v>33</v>
      </c>
      <c r="P227" t="s">
        <v>19</v>
      </c>
    </row>
    <row r="228" spans="1:17" x14ac:dyDescent="0.25">
      <c r="A228" t="s">
        <v>345</v>
      </c>
      <c r="B228" t="s">
        <v>30</v>
      </c>
      <c r="C228" t="s">
        <v>31</v>
      </c>
      <c r="D228" t="s">
        <v>32</v>
      </c>
      <c r="E228" t="s">
        <v>30</v>
      </c>
      <c r="F228" t="s">
        <v>25</v>
      </c>
      <c r="G228" t="s">
        <v>33</v>
      </c>
      <c r="J228" t="s">
        <v>13</v>
      </c>
      <c r="N228" t="s">
        <v>17</v>
      </c>
    </row>
    <row r="229" spans="1:17" x14ac:dyDescent="0.25">
      <c r="A229" t="s">
        <v>345</v>
      </c>
      <c r="B229" t="s">
        <v>22</v>
      </c>
      <c r="C229" t="s">
        <v>23</v>
      </c>
      <c r="D229" t="s">
        <v>24</v>
      </c>
      <c r="E229" t="s">
        <v>30</v>
      </c>
      <c r="F229" t="s">
        <v>25</v>
      </c>
      <c r="G229" t="s">
        <v>36</v>
      </c>
      <c r="K229" t="s">
        <v>14</v>
      </c>
    </row>
    <row r="230" spans="1:17" x14ac:dyDescent="0.25">
      <c r="A230" t="s">
        <v>345</v>
      </c>
      <c r="B230" t="s">
        <v>45</v>
      </c>
      <c r="C230" t="s">
        <v>40</v>
      </c>
      <c r="D230" t="s">
        <v>32</v>
      </c>
      <c r="E230" t="s">
        <v>45</v>
      </c>
      <c r="F230" t="s">
        <v>25</v>
      </c>
      <c r="G230" t="s">
        <v>26</v>
      </c>
      <c r="Q230" t="s">
        <v>20</v>
      </c>
    </row>
    <row r="231" spans="1:17" x14ac:dyDescent="0.25">
      <c r="A231" t="s">
        <v>345</v>
      </c>
      <c r="B231" t="s">
        <v>30</v>
      </c>
      <c r="C231" t="s">
        <v>40</v>
      </c>
      <c r="D231" t="s">
        <v>24</v>
      </c>
      <c r="E231" t="s">
        <v>30</v>
      </c>
      <c r="F231" t="s">
        <v>25</v>
      </c>
      <c r="G231" t="s">
        <v>26</v>
      </c>
      <c r="H231" t="s">
        <v>11</v>
      </c>
      <c r="K231" t="s">
        <v>14</v>
      </c>
      <c r="M231" t="s">
        <v>16</v>
      </c>
    </row>
    <row r="232" spans="1:17" x14ac:dyDescent="0.25">
      <c r="A232" t="s">
        <v>345</v>
      </c>
      <c r="B232" t="s">
        <v>30</v>
      </c>
      <c r="C232" t="s">
        <v>31</v>
      </c>
      <c r="D232" t="s">
        <v>32</v>
      </c>
      <c r="E232" t="s">
        <v>45</v>
      </c>
      <c r="F232" t="s">
        <v>25</v>
      </c>
      <c r="G232" t="s">
        <v>33</v>
      </c>
      <c r="P232" t="s">
        <v>19</v>
      </c>
    </row>
    <row r="233" spans="1:17" x14ac:dyDescent="0.25">
      <c r="A233" t="s">
        <v>345</v>
      </c>
      <c r="B233" t="s">
        <v>47</v>
      </c>
      <c r="C233" t="s">
        <v>31</v>
      </c>
      <c r="D233" t="s">
        <v>32</v>
      </c>
      <c r="E233" t="s">
        <v>30</v>
      </c>
      <c r="F233" t="s">
        <v>25</v>
      </c>
      <c r="G233" t="s">
        <v>26</v>
      </c>
      <c r="P233" t="s">
        <v>19</v>
      </c>
    </row>
    <row r="234" spans="1:17" x14ac:dyDescent="0.25">
      <c r="A234" t="s">
        <v>345</v>
      </c>
      <c r="B234" t="s">
        <v>30</v>
      </c>
      <c r="C234" t="s">
        <v>31</v>
      </c>
      <c r="D234" t="s">
        <v>32</v>
      </c>
      <c r="E234" t="s">
        <v>30</v>
      </c>
      <c r="F234" t="s">
        <v>25</v>
      </c>
      <c r="G234" t="s">
        <v>33</v>
      </c>
      <c r="P234" t="s">
        <v>19</v>
      </c>
    </row>
    <row r="235" spans="1:17" x14ac:dyDescent="0.25">
      <c r="A235" t="s">
        <v>345</v>
      </c>
      <c r="B235" t="s">
        <v>46</v>
      </c>
      <c r="C235" t="s">
        <v>59</v>
      </c>
      <c r="D235" t="s">
        <v>32</v>
      </c>
      <c r="E235" t="s">
        <v>30</v>
      </c>
      <c r="F235" t="s">
        <v>44</v>
      </c>
      <c r="G235" t="s">
        <v>33</v>
      </c>
      <c r="K235" t="s">
        <v>14</v>
      </c>
    </row>
    <row r="236" spans="1:17" x14ac:dyDescent="0.25">
      <c r="A236" t="s">
        <v>345</v>
      </c>
      <c r="B236" t="s">
        <v>22</v>
      </c>
      <c r="C236" t="s">
        <v>23</v>
      </c>
      <c r="D236" t="s">
        <v>50</v>
      </c>
      <c r="E236" t="s">
        <v>22</v>
      </c>
      <c r="F236" t="s">
        <v>25</v>
      </c>
      <c r="G236" t="s">
        <v>36</v>
      </c>
      <c r="I236" t="s">
        <v>12</v>
      </c>
      <c r="K236" t="s">
        <v>14</v>
      </c>
      <c r="O236" t="s">
        <v>18</v>
      </c>
    </row>
    <row r="237" spans="1:17" x14ac:dyDescent="0.25">
      <c r="A237" t="s">
        <v>345</v>
      </c>
      <c r="B237" t="s">
        <v>30</v>
      </c>
      <c r="C237" t="s">
        <v>31</v>
      </c>
      <c r="D237" t="s">
        <v>32</v>
      </c>
      <c r="E237" t="s">
        <v>30</v>
      </c>
      <c r="F237" t="s">
        <v>25</v>
      </c>
      <c r="G237" t="s">
        <v>33</v>
      </c>
      <c r="P237" t="s">
        <v>19</v>
      </c>
    </row>
    <row r="238" spans="1:17" x14ac:dyDescent="0.25">
      <c r="A238" t="s">
        <v>345</v>
      </c>
      <c r="B238" t="s">
        <v>54</v>
      </c>
      <c r="C238" t="s">
        <v>113</v>
      </c>
      <c r="D238" t="s">
        <v>24</v>
      </c>
      <c r="E238" t="s">
        <v>46</v>
      </c>
      <c r="F238" t="s">
        <v>25</v>
      </c>
      <c r="H238" t="s">
        <v>11</v>
      </c>
      <c r="J238" t="s">
        <v>13</v>
      </c>
      <c r="K238" t="s">
        <v>14</v>
      </c>
      <c r="L238" t="s">
        <v>15</v>
      </c>
      <c r="M238" t="s">
        <v>16</v>
      </c>
    </row>
    <row r="239" spans="1:17" x14ac:dyDescent="0.25">
      <c r="A239" t="s">
        <v>345</v>
      </c>
      <c r="B239" t="s">
        <v>22</v>
      </c>
      <c r="C239" t="s">
        <v>59</v>
      </c>
      <c r="D239" t="s">
        <v>24</v>
      </c>
      <c r="E239" t="s">
        <v>47</v>
      </c>
      <c r="F239" t="s">
        <v>25</v>
      </c>
      <c r="G239" t="s">
        <v>26</v>
      </c>
      <c r="H239" t="s">
        <v>11</v>
      </c>
      <c r="K239" t="s">
        <v>14</v>
      </c>
      <c r="L239" t="s">
        <v>15</v>
      </c>
    </row>
    <row r="240" spans="1:17" x14ac:dyDescent="0.25">
      <c r="A240" t="s">
        <v>345</v>
      </c>
      <c r="B240" t="s">
        <v>22</v>
      </c>
      <c r="C240" t="s">
        <v>23</v>
      </c>
      <c r="D240" t="s">
        <v>32</v>
      </c>
      <c r="E240" t="s">
        <v>22</v>
      </c>
      <c r="F240" t="s">
        <v>25</v>
      </c>
      <c r="G240" t="s">
        <v>36</v>
      </c>
      <c r="K240" t="s">
        <v>14</v>
      </c>
      <c r="L240" t="s">
        <v>15</v>
      </c>
    </row>
    <row r="241" spans="1:17" x14ac:dyDescent="0.25">
      <c r="A241" t="s">
        <v>345</v>
      </c>
      <c r="B241" t="s">
        <v>30</v>
      </c>
      <c r="C241" t="s">
        <v>31</v>
      </c>
      <c r="D241" t="s">
        <v>32</v>
      </c>
      <c r="E241" t="s">
        <v>30</v>
      </c>
      <c r="F241" t="s">
        <v>25</v>
      </c>
      <c r="G241" t="s">
        <v>33</v>
      </c>
      <c r="P241" t="s">
        <v>19</v>
      </c>
    </row>
    <row r="242" spans="1:17" x14ac:dyDescent="0.25">
      <c r="A242" t="s">
        <v>345</v>
      </c>
      <c r="B242" t="s">
        <v>47</v>
      </c>
      <c r="C242" t="s">
        <v>59</v>
      </c>
      <c r="D242" t="s">
        <v>24</v>
      </c>
      <c r="E242" t="s">
        <v>30</v>
      </c>
      <c r="F242" t="s">
        <v>44</v>
      </c>
      <c r="G242" t="s">
        <v>45</v>
      </c>
      <c r="J242" t="s">
        <v>13</v>
      </c>
      <c r="K242" t="s">
        <v>14</v>
      </c>
      <c r="N242" t="s">
        <v>17</v>
      </c>
    </row>
    <row r="243" spans="1:17" x14ac:dyDescent="0.25">
      <c r="A243" t="s">
        <v>345</v>
      </c>
      <c r="B243" t="s">
        <v>30</v>
      </c>
      <c r="C243" t="s">
        <v>31</v>
      </c>
      <c r="D243" t="s">
        <v>32</v>
      </c>
      <c r="E243" t="s">
        <v>30</v>
      </c>
      <c r="F243" t="s">
        <v>25</v>
      </c>
      <c r="G243" t="s">
        <v>33</v>
      </c>
      <c r="K243" t="s">
        <v>14</v>
      </c>
      <c r="P243" t="s">
        <v>19</v>
      </c>
    </row>
    <row r="244" spans="1:17" x14ac:dyDescent="0.25">
      <c r="A244" t="s">
        <v>345</v>
      </c>
      <c r="B244" t="s">
        <v>46</v>
      </c>
      <c r="C244" t="s">
        <v>59</v>
      </c>
      <c r="D244" t="s">
        <v>24</v>
      </c>
      <c r="E244" t="s">
        <v>30</v>
      </c>
      <c r="F244" t="s">
        <v>25</v>
      </c>
      <c r="G244" t="s">
        <v>26</v>
      </c>
      <c r="H244" t="s">
        <v>11</v>
      </c>
      <c r="K244" t="s">
        <v>14</v>
      </c>
      <c r="L244" t="s">
        <v>15</v>
      </c>
    </row>
    <row r="245" spans="1:17" x14ac:dyDescent="0.25">
      <c r="A245" t="s">
        <v>345</v>
      </c>
      <c r="B245" t="s">
        <v>47</v>
      </c>
      <c r="C245" t="s">
        <v>45</v>
      </c>
      <c r="D245" t="s">
        <v>50</v>
      </c>
      <c r="E245" t="s">
        <v>30</v>
      </c>
      <c r="F245" t="s">
        <v>25</v>
      </c>
      <c r="G245" t="s">
        <v>26</v>
      </c>
      <c r="K245" t="s">
        <v>14</v>
      </c>
      <c r="L245" t="s">
        <v>15</v>
      </c>
      <c r="M245" t="s">
        <v>16</v>
      </c>
    </row>
    <row r="246" spans="1:17" x14ac:dyDescent="0.25">
      <c r="A246" t="s">
        <v>345</v>
      </c>
      <c r="B246" t="s">
        <v>46</v>
      </c>
      <c r="C246" t="s">
        <v>40</v>
      </c>
      <c r="D246" t="s">
        <v>24</v>
      </c>
      <c r="E246" t="s">
        <v>47</v>
      </c>
      <c r="F246" t="s">
        <v>25</v>
      </c>
      <c r="G246" t="s">
        <v>26</v>
      </c>
      <c r="P246" t="s">
        <v>19</v>
      </c>
    </row>
    <row r="247" spans="1:17" x14ac:dyDescent="0.25">
      <c r="A247" t="s">
        <v>345</v>
      </c>
      <c r="B247" t="s">
        <v>22</v>
      </c>
      <c r="C247" t="s">
        <v>31</v>
      </c>
      <c r="D247" t="s">
        <v>24</v>
      </c>
      <c r="E247" t="s">
        <v>30</v>
      </c>
      <c r="F247" t="s">
        <v>25</v>
      </c>
      <c r="G247" t="s">
        <v>36</v>
      </c>
      <c r="H247" t="s">
        <v>11</v>
      </c>
      <c r="K247" t="s">
        <v>14</v>
      </c>
    </row>
    <row r="248" spans="1:17" x14ac:dyDescent="0.25">
      <c r="A248" t="s">
        <v>345</v>
      </c>
      <c r="B248" t="s">
        <v>46</v>
      </c>
      <c r="C248" t="s">
        <v>40</v>
      </c>
      <c r="D248" t="s">
        <v>24</v>
      </c>
      <c r="E248" t="s">
        <v>22</v>
      </c>
      <c r="F248" t="s">
        <v>25</v>
      </c>
      <c r="G248" t="s">
        <v>36</v>
      </c>
      <c r="H248" t="s">
        <v>11</v>
      </c>
      <c r="J248" t="s">
        <v>13</v>
      </c>
      <c r="L248" t="s">
        <v>15</v>
      </c>
    </row>
    <row r="249" spans="1:17" x14ac:dyDescent="0.25">
      <c r="A249" t="s">
        <v>345</v>
      </c>
      <c r="B249" t="s">
        <v>46</v>
      </c>
      <c r="C249" t="s">
        <v>23</v>
      </c>
      <c r="D249" t="s">
        <v>24</v>
      </c>
      <c r="E249" t="s">
        <v>46</v>
      </c>
      <c r="F249" t="s">
        <v>25</v>
      </c>
      <c r="G249" t="s">
        <v>36</v>
      </c>
      <c r="H249" t="s">
        <v>11</v>
      </c>
      <c r="J249" t="s">
        <v>13</v>
      </c>
      <c r="K249" t="s">
        <v>14</v>
      </c>
      <c r="L249" t="s">
        <v>15</v>
      </c>
      <c r="M249" t="s">
        <v>16</v>
      </c>
      <c r="N249" t="s">
        <v>17</v>
      </c>
    </row>
    <row r="250" spans="1:17" x14ac:dyDescent="0.25">
      <c r="A250" t="s">
        <v>345</v>
      </c>
      <c r="B250" t="s">
        <v>46</v>
      </c>
      <c r="C250" t="s">
        <v>40</v>
      </c>
      <c r="D250" t="s">
        <v>24</v>
      </c>
      <c r="E250" t="s">
        <v>46</v>
      </c>
      <c r="F250" t="s">
        <v>25</v>
      </c>
      <c r="G250" t="s">
        <v>36</v>
      </c>
      <c r="J250" t="s">
        <v>13</v>
      </c>
      <c r="K250" t="s">
        <v>14</v>
      </c>
      <c r="O250" t="s">
        <v>18</v>
      </c>
    </row>
    <row r="251" spans="1:17" x14ac:dyDescent="0.25">
      <c r="A251" t="s">
        <v>345</v>
      </c>
      <c r="B251" t="s">
        <v>22</v>
      </c>
      <c r="C251" t="s">
        <v>40</v>
      </c>
      <c r="D251" t="s">
        <v>24</v>
      </c>
      <c r="E251" t="s">
        <v>47</v>
      </c>
      <c r="F251" t="s">
        <v>25</v>
      </c>
      <c r="G251" t="s">
        <v>36</v>
      </c>
      <c r="Q251" t="s">
        <v>20</v>
      </c>
    </row>
    <row r="252" spans="1:17" x14ac:dyDescent="0.25">
      <c r="A252" t="s">
        <v>345</v>
      </c>
      <c r="B252" t="s">
        <v>46</v>
      </c>
      <c r="C252" t="s">
        <v>40</v>
      </c>
      <c r="D252" t="s">
        <v>32</v>
      </c>
      <c r="E252" t="s">
        <v>45</v>
      </c>
      <c r="F252" t="s">
        <v>25</v>
      </c>
      <c r="G252" t="s">
        <v>26</v>
      </c>
      <c r="H252" t="s">
        <v>11</v>
      </c>
      <c r="M252" t="s">
        <v>16</v>
      </c>
      <c r="N252" t="s">
        <v>17</v>
      </c>
    </row>
    <row r="253" spans="1:17" x14ac:dyDescent="0.25">
      <c r="A253" t="s">
        <v>345</v>
      </c>
      <c r="B253" t="s">
        <v>30</v>
      </c>
      <c r="C253" t="s">
        <v>31</v>
      </c>
      <c r="D253" t="s">
        <v>32</v>
      </c>
      <c r="E253" t="s">
        <v>30</v>
      </c>
      <c r="F253" t="s">
        <v>25</v>
      </c>
      <c r="G253" t="s">
        <v>33</v>
      </c>
      <c r="P253" t="s">
        <v>19</v>
      </c>
    </row>
    <row r="254" spans="1:17" x14ac:dyDescent="0.25">
      <c r="A254" t="s">
        <v>345</v>
      </c>
      <c r="B254" t="s">
        <v>22</v>
      </c>
      <c r="C254" t="s">
        <v>113</v>
      </c>
      <c r="D254" t="s">
        <v>24</v>
      </c>
      <c r="E254" t="s">
        <v>30</v>
      </c>
      <c r="F254" t="s">
        <v>25</v>
      </c>
      <c r="G254" t="s">
        <v>36</v>
      </c>
      <c r="H254" t="s">
        <v>11</v>
      </c>
    </row>
    <row r="255" spans="1:17" x14ac:dyDescent="0.25">
      <c r="A255" t="s">
        <v>345</v>
      </c>
      <c r="B255" t="s">
        <v>46</v>
      </c>
      <c r="C255" t="s">
        <v>40</v>
      </c>
      <c r="D255" t="s">
        <v>24</v>
      </c>
      <c r="E255" t="s">
        <v>30</v>
      </c>
      <c r="F255" t="s">
        <v>25</v>
      </c>
      <c r="G255" t="s">
        <v>26</v>
      </c>
      <c r="H255" t="s">
        <v>11</v>
      </c>
      <c r="J255" t="s">
        <v>13</v>
      </c>
      <c r="K255" t="s">
        <v>14</v>
      </c>
      <c r="M255" t="s">
        <v>16</v>
      </c>
    </row>
    <row r="256" spans="1:17" x14ac:dyDescent="0.25">
      <c r="A256" t="s">
        <v>345</v>
      </c>
      <c r="B256" t="s">
        <v>30</v>
      </c>
      <c r="C256" t="s">
        <v>31</v>
      </c>
      <c r="D256" t="s">
        <v>32</v>
      </c>
      <c r="E256" t="s">
        <v>30</v>
      </c>
      <c r="F256" t="s">
        <v>25</v>
      </c>
      <c r="G256" t="s">
        <v>33</v>
      </c>
      <c r="P256" t="s">
        <v>19</v>
      </c>
    </row>
    <row r="257" spans="1:17" x14ac:dyDescent="0.25">
      <c r="A257" t="s">
        <v>345</v>
      </c>
      <c r="B257" t="s">
        <v>30</v>
      </c>
      <c r="C257" t="s">
        <v>31</v>
      </c>
      <c r="D257" t="s">
        <v>32</v>
      </c>
      <c r="E257" t="s">
        <v>30</v>
      </c>
      <c r="F257" t="s">
        <v>44</v>
      </c>
      <c r="G257" t="s">
        <v>33</v>
      </c>
      <c r="P257" t="s">
        <v>19</v>
      </c>
    </row>
    <row r="258" spans="1:17" x14ac:dyDescent="0.25">
      <c r="A258" t="s">
        <v>345</v>
      </c>
      <c r="B258" t="s">
        <v>30</v>
      </c>
      <c r="C258" t="s">
        <v>31</v>
      </c>
      <c r="D258" t="s">
        <v>32</v>
      </c>
      <c r="E258" t="s">
        <v>30</v>
      </c>
      <c r="F258" t="s">
        <v>53</v>
      </c>
      <c r="G258" t="s">
        <v>33</v>
      </c>
      <c r="P258" t="s">
        <v>19</v>
      </c>
    </row>
    <row r="259" spans="1:17" x14ac:dyDescent="0.25">
      <c r="A259" t="s">
        <v>345</v>
      </c>
      <c r="B259" t="s">
        <v>22</v>
      </c>
      <c r="C259" t="s">
        <v>23</v>
      </c>
      <c r="D259" t="s">
        <v>32</v>
      </c>
      <c r="E259" t="s">
        <v>22</v>
      </c>
      <c r="F259" t="s">
        <v>25</v>
      </c>
      <c r="G259" t="s">
        <v>36</v>
      </c>
      <c r="K259" t="s">
        <v>14</v>
      </c>
      <c r="M259" t="s">
        <v>16</v>
      </c>
      <c r="N259" t="s">
        <v>17</v>
      </c>
    </row>
    <row r="260" spans="1:17" x14ac:dyDescent="0.25">
      <c r="A260" t="s">
        <v>345</v>
      </c>
      <c r="B260" t="s">
        <v>45</v>
      </c>
      <c r="C260" t="s">
        <v>59</v>
      </c>
      <c r="D260" t="s">
        <v>24</v>
      </c>
      <c r="E260" t="s">
        <v>30</v>
      </c>
      <c r="F260" t="s">
        <v>25</v>
      </c>
      <c r="G260" t="s">
        <v>33</v>
      </c>
      <c r="K260" t="s">
        <v>14</v>
      </c>
      <c r="P260" t="s">
        <v>19</v>
      </c>
    </row>
    <row r="261" spans="1:17" x14ac:dyDescent="0.25">
      <c r="A261" t="s">
        <v>345</v>
      </c>
      <c r="B261" t="s">
        <v>22</v>
      </c>
      <c r="C261" t="s">
        <v>45</v>
      </c>
      <c r="D261" t="s">
        <v>24</v>
      </c>
      <c r="E261" t="s">
        <v>47</v>
      </c>
      <c r="F261" t="s">
        <v>25</v>
      </c>
      <c r="G261" t="s">
        <v>36</v>
      </c>
      <c r="H261" t="s">
        <v>11</v>
      </c>
      <c r="L261" t="s">
        <v>15</v>
      </c>
      <c r="M261" t="s">
        <v>16</v>
      </c>
    </row>
    <row r="262" spans="1:17" x14ac:dyDescent="0.25">
      <c r="A262" t="s">
        <v>345</v>
      </c>
      <c r="B262" t="s">
        <v>30</v>
      </c>
      <c r="C262" t="s">
        <v>31</v>
      </c>
      <c r="D262" t="s">
        <v>32</v>
      </c>
      <c r="E262" t="s">
        <v>30</v>
      </c>
      <c r="F262" t="s">
        <v>25</v>
      </c>
      <c r="G262" t="s">
        <v>33</v>
      </c>
      <c r="P262" t="s">
        <v>19</v>
      </c>
      <c r="Q262" t="s">
        <v>20</v>
      </c>
    </row>
    <row r="263" spans="1:17" x14ac:dyDescent="0.25">
      <c r="A263" t="s">
        <v>345</v>
      </c>
      <c r="B263" t="s">
        <v>30</v>
      </c>
      <c r="C263" t="s">
        <v>31</v>
      </c>
      <c r="D263" t="s">
        <v>24</v>
      </c>
      <c r="E263" t="s">
        <v>30</v>
      </c>
      <c r="F263" t="s">
        <v>25</v>
      </c>
      <c r="G263" t="s">
        <v>45</v>
      </c>
      <c r="H263" t="s">
        <v>11</v>
      </c>
      <c r="L263" t="s">
        <v>15</v>
      </c>
      <c r="M263" t="s">
        <v>16</v>
      </c>
      <c r="N263" t="s">
        <v>17</v>
      </c>
    </row>
    <row r="264" spans="1:17" x14ac:dyDescent="0.25">
      <c r="A264" t="s">
        <v>345</v>
      </c>
      <c r="B264" t="s">
        <v>22</v>
      </c>
      <c r="C264" t="s">
        <v>40</v>
      </c>
      <c r="D264" t="s">
        <v>24</v>
      </c>
      <c r="E264" t="s">
        <v>46</v>
      </c>
      <c r="F264" t="s">
        <v>25</v>
      </c>
      <c r="G264" t="s">
        <v>26</v>
      </c>
      <c r="H264" t="s">
        <v>11</v>
      </c>
      <c r="K264" t="s">
        <v>14</v>
      </c>
      <c r="N264" t="s">
        <v>17</v>
      </c>
    </row>
    <row r="265" spans="1:17" x14ac:dyDescent="0.25">
      <c r="A265" t="s">
        <v>345</v>
      </c>
      <c r="B265" t="s">
        <v>30</v>
      </c>
      <c r="C265" t="s">
        <v>31</v>
      </c>
      <c r="D265" t="s">
        <v>32</v>
      </c>
      <c r="E265" t="s">
        <v>30</v>
      </c>
      <c r="F265" t="s">
        <v>25</v>
      </c>
      <c r="G265" t="s">
        <v>45</v>
      </c>
      <c r="H265" t="s">
        <v>11</v>
      </c>
      <c r="K265" t="s">
        <v>14</v>
      </c>
      <c r="L265" t="s">
        <v>15</v>
      </c>
    </row>
    <row r="266" spans="1:17" x14ac:dyDescent="0.25">
      <c r="A266" t="s">
        <v>345</v>
      </c>
      <c r="B266" t="s">
        <v>30</v>
      </c>
      <c r="C266" t="s">
        <v>31</v>
      </c>
      <c r="D266" t="s">
        <v>32</v>
      </c>
      <c r="E266" t="s">
        <v>30</v>
      </c>
      <c r="F266" t="s">
        <v>25</v>
      </c>
      <c r="G266" t="s">
        <v>33</v>
      </c>
      <c r="P266" t="s">
        <v>19</v>
      </c>
    </row>
    <row r="267" spans="1:17" x14ac:dyDescent="0.25">
      <c r="A267" t="s">
        <v>345</v>
      </c>
      <c r="B267" t="s">
        <v>47</v>
      </c>
      <c r="C267" t="s">
        <v>31</v>
      </c>
      <c r="D267" t="s">
        <v>32</v>
      </c>
      <c r="E267" t="s">
        <v>30</v>
      </c>
      <c r="F267" t="s">
        <v>25</v>
      </c>
      <c r="G267" t="s">
        <v>33</v>
      </c>
      <c r="P267" t="s">
        <v>19</v>
      </c>
    </row>
    <row r="268" spans="1:17" x14ac:dyDescent="0.25">
      <c r="A268" t="s">
        <v>345</v>
      </c>
      <c r="B268" t="s">
        <v>47</v>
      </c>
      <c r="C268" t="s">
        <v>31</v>
      </c>
      <c r="D268" t="s">
        <v>24</v>
      </c>
      <c r="E268" t="s">
        <v>30</v>
      </c>
      <c r="F268" t="s">
        <v>25</v>
      </c>
      <c r="G268" t="s">
        <v>41</v>
      </c>
      <c r="P268" t="s">
        <v>19</v>
      </c>
    </row>
    <row r="269" spans="1:17" x14ac:dyDescent="0.25">
      <c r="A269" t="s">
        <v>345</v>
      </c>
      <c r="B269" t="s">
        <v>22</v>
      </c>
      <c r="C269" t="s">
        <v>23</v>
      </c>
      <c r="D269" t="s">
        <v>24</v>
      </c>
      <c r="E269" t="s">
        <v>30</v>
      </c>
      <c r="F269" t="s">
        <v>25</v>
      </c>
      <c r="G269" t="s">
        <v>36</v>
      </c>
      <c r="K269" t="s">
        <v>14</v>
      </c>
    </row>
    <row r="270" spans="1:17" x14ac:dyDescent="0.25">
      <c r="A270" t="s">
        <v>345</v>
      </c>
      <c r="B270" t="s">
        <v>46</v>
      </c>
      <c r="C270" t="s">
        <v>59</v>
      </c>
      <c r="D270" t="s">
        <v>50</v>
      </c>
      <c r="E270" t="s">
        <v>46</v>
      </c>
      <c r="F270" t="s">
        <v>25</v>
      </c>
      <c r="G270" t="s">
        <v>36</v>
      </c>
      <c r="H270" t="s">
        <v>11</v>
      </c>
      <c r="K270" t="s">
        <v>14</v>
      </c>
      <c r="M270" t="s">
        <v>16</v>
      </c>
      <c r="N270" t="s">
        <v>17</v>
      </c>
    </row>
    <row r="271" spans="1:17" x14ac:dyDescent="0.25">
      <c r="A271" t="s">
        <v>345</v>
      </c>
      <c r="B271" t="s">
        <v>46</v>
      </c>
      <c r="C271" t="s">
        <v>31</v>
      </c>
      <c r="D271" t="s">
        <v>32</v>
      </c>
      <c r="E271" t="s">
        <v>30</v>
      </c>
      <c r="F271" t="s">
        <v>25</v>
      </c>
      <c r="G271" t="s">
        <v>26</v>
      </c>
      <c r="P271" t="s">
        <v>19</v>
      </c>
    </row>
    <row r="272" spans="1:17" x14ac:dyDescent="0.25">
      <c r="A272" t="s">
        <v>345</v>
      </c>
      <c r="B272" t="s">
        <v>46</v>
      </c>
      <c r="C272" t="s">
        <v>59</v>
      </c>
      <c r="D272" t="s">
        <v>62</v>
      </c>
      <c r="E272" t="s">
        <v>30</v>
      </c>
      <c r="F272" t="s">
        <v>25</v>
      </c>
      <c r="G272" t="s">
        <v>26</v>
      </c>
      <c r="H272" t="s">
        <v>11</v>
      </c>
      <c r="I272" t="s">
        <v>12</v>
      </c>
      <c r="K272" t="s">
        <v>14</v>
      </c>
    </row>
    <row r="273" spans="1:16" x14ac:dyDescent="0.25">
      <c r="A273" t="s">
        <v>345</v>
      </c>
      <c r="B273" t="s">
        <v>30</v>
      </c>
      <c r="C273" t="s">
        <v>40</v>
      </c>
      <c r="D273" t="s">
        <v>32</v>
      </c>
      <c r="E273" t="s">
        <v>30</v>
      </c>
      <c r="F273" t="s">
        <v>25</v>
      </c>
      <c r="G273" t="s">
        <v>26</v>
      </c>
      <c r="K273" t="s">
        <v>14</v>
      </c>
      <c r="L273" t="s">
        <v>15</v>
      </c>
      <c r="M273" t="s">
        <v>16</v>
      </c>
    </row>
    <row r="274" spans="1:16" x14ac:dyDescent="0.25">
      <c r="A274" t="s">
        <v>345</v>
      </c>
      <c r="B274" t="s">
        <v>30</v>
      </c>
      <c r="C274" t="s">
        <v>31</v>
      </c>
      <c r="D274" t="s">
        <v>32</v>
      </c>
      <c r="E274" t="s">
        <v>30</v>
      </c>
      <c r="F274" t="s">
        <v>25</v>
      </c>
      <c r="G274" t="s">
        <v>33</v>
      </c>
      <c r="P274" t="s">
        <v>19</v>
      </c>
    </row>
    <row r="275" spans="1:16" x14ac:dyDescent="0.25">
      <c r="A275" t="s">
        <v>345</v>
      </c>
      <c r="B275" t="s">
        <v>46</v>
      </c>
      <c r="C275" t="s">
        <v>59</v>
      </c>
      <c r="D275" t="s">
        <v>32</v>
      </c>
      <c r="E275" t="s">
        <v>30</v>
      </c>
      <c r="F275" t="s">
        <v>25</v>
      </c>
      <c r="G275" t="s">
        <v>26</v>
      </c>
      <c r="H275" t="s">
        <v>11</v>
      </c>
      <c r="K275" t="s">
        <v>14</v>
      </c>
      <c r="M275" t="s">
        <v>16</v>
      </c>
    </row>
    <row r="276" spans="1:16" x14ac:dyDescent="0.25">
      <c r="A276" t="s">
        <v>345</v>
      </c>
      <c r="B276" t="s">
        <v>22</v>
      </c>
      <c r="C276" t="s">
        <v>31</v>
      </c>
      <c r="D276" t="s">
        <v>62</v>
      </c>
      <c r="E276" t="s">
        <v>30</v>
      </c>
      <c r="F276" t="s">
        <v>25</v>
      </c>
      <c r="G276" t="s">
        <v>41</v>
      </c>
      <c r="P276" t="s">
        <v>19</v>
      </c>
    </row>
    <row r="277" spans="1:16" x14ac:dyDescent="0.25">
      <c r="A277" t="s">
        <v>345</v>
      </c>
      <c r="B277" t="s">
        <v>30</v>
      </c>
      <c r="C277" t="s">
        <v>31</v>
      </c>
      <c r="D277" t="s">
        <v>32</v>
      </c>
      <c r="E277" t="s">
        <v>30</v>
      </c>
      <c r="F277" t="s">
        <v>25</v>
      </c>
      <c r="G277" t="s">
        <v>33</v>
      </c>
      <c r="P277" t="s">
        <v>19</v>
      </c>
    </row>
    <row r="278" spans="1:16" x14ac:dyDescent="0.25">
      <c r="A278" t="s">
        <v>345</v>
      </c>
      <c r="B278" t="s">
        <v>45</v>
      </c>
      <c r="C278" t="s">
        <v>23</v>
      </c>
      <c r="D278" t="s">
        <v>24</v>
      </c>
      <c r="E278" t="s">
        <v>30</v>
      </c>
      <c r="F278" t="s">
        <v>25</v>
      </c>
      <c r="G278" t="s">
        <v>26</v>
      </c>
      <c r="H278" t="s">
        <v>11</v>
      </c>
      <c r="J278" t="s">
        <v>13</v>
      </c>
      <c r="K278" t="s">
        <v>14</v>
      </c>
    </row>
    <row r="279" spans="1:16" x14ac:dyDescent="0.25">
      <c r="A279" t="s">
        <v>345</v>
      </c>
      <c r="B279" t="s">
        <v>22</v>
      </c>
      <c r="C279" t="s">
        <v>40</v>
      </c>
      <c r="D279" t="s">
        <v>50</v>
      </c>
      <c r="E279" t="s">
        <v>46</v>
      </c>
      <c r="F279" t="s">
        <v>25</v>
      </c>
      <c r="G279" t="s">
        <v>36</v>
      </c>
      <c r="K279" t="s">
        <v>14</v>
      </c>
    </row>
    <row r="280" spans="1:16" x14ac:dyDescent="0.25">
      <c r="A280" t="s">
        <v>345</v>
      </c>
      <c r="B280" t="s">
        <v>46</v>
      </c>
      <c r="C280" t="s">
        <v>59</v>
      </c>
      <c r="D280" t="s">
        <v>24</v>
      </c>
      <c r="E280" t="s">
        <v>45</v>
      </c>
      <c r="F280" t="s">
        <v>25</v>
      </c>
      <c r="G280" t="s">
        <v>45</v>
      </c>
      <c r="H280" t="s">
        <v>11</v>
      </c>
    </row>
    <row r="281" spans="1:16" x14ac:dyDescent="0.25">
      <c r="A281" t="s">
        <v>345</v>
      </c>
      <c r="B281" t="s">
        <v>46</v>
      </c>
      <c r="C281" t="s">
        <v>59</v>
      </c>
      <c r="D281" t="s">
        <v>32</v>
      </c>
      <c r="E281" t="s">
        <v>30</v>
      </c>
      <c r="F281" t="s">
        <v>25</v>
      </c>
      <c r="G281" t="s">
        <v>26</v>
      </c>
      <c r="H281" t="s">
        <v>11</v>
      </c>
      <c r="I281" t="s">
        <v>12</v>
      </c>
      <c r="K281" t="s">
        <v>14</v>
      </c>
      <c r="M281" t="s">
        <v>16</v>
      </c>
      <c r="N281" t="s">
        <v>17</v>
      </c>
    </row>
    <row r="282" spans="1:16" x14ac:dyDescent="0.25">
      <c r="A282" t="s">
        <v>345</v>
      </c>
      <c r="B282" t="s">
        <v>22</v>
      </c>
      <c r="C282" t="s">
        <v>23</v>
      </c>
      <c r="D282" t="s">
        <v>24</v>
      </c>
      <c r="E282" t="s">
        <v>30</v>
      </c>
      <c r="F282" t="s">
        <v>25</v>
      </c>
      <c r="G282" t="s">
        <v>41</v>
      </c>
      <c r="H282" t="s">
        <v>11</v>
      </c>
      <c r="J282" t="s">
        <v>13</v>
      </c>
      <c r="K282" t="s">
        <v>14</v>
      </c>
    </row>
    <row r="283" spans="1:16" x14ac:dyDescent="0.25">
      <c r="A283" t="s">
        <v>345</v>
      </c>
      <c r="B283" t="s">
        <v>22</v>
      </c>
      <c r="C283" t="s">
        <v>23</v>
      </c>
      <c r="D283" t="s">
        <v>32</v>
      </c>
      <c r="E283" t="s">
        <v>47</v>
      </c>
      <c r="F283" t="s">
        <v>44</v>
      </c>
      <c r="G283" t="s">
        <v>26</v>
      </c>
      <c r="H283" t="s">
        <v>11</v>
      </c>
      <c r="I283" t="s">
        <v>12</v>
      </c>
      <c r="N283" t="s">
        <v>17</v>
      </c>
    </row>
    <row r="284" spans="1:16" x14ac:dyDescent="0.25">
      <c r="A284" t="s">
        <v>345</v>
      </c>
      <c r="B284" t="s">
        <v>46</v>
      </c>
      <c r="C284" t="s">
        <v>23</v>
      </c>
      <c r="D284" t="s">
        <v>32</v>
      </c>
      <c r="E284" t="s">
        <v>30</v>
      </c>
      <c r="F284" t="s">
        <v>25</v>
      </c>
      <c r="G284" t="s">
        <v>26</v>
      </c>
      <c r="I284" t="s">
        <v>12</v>
      </c>
      <c r="K284" t="s">
        <v>14</v>
      </c>
      <c r="L284" t="s">
        <v>15</v>
      </c>
      <c r="M284" t="s">
        <v>16</v>
      </c>
    </row>
    <row r="285" spans="1:16" x14ac:dyDescent="0.25">
      <c r="A285" t="s">
        <v>345</v>
      </c>
      <c r="B285" t="s">
        <v>47</v>
      </c>
      <c r="C285" t="s">
        <v>40</v>
      </c>
      <c r="D285" t="s">
        <v>24</v>
      </c>
      <c r="E285" t="s">
        <v>30</v>
      </c>
      <c r="F285" t="s">
        <v>25</v>
      </c>
      <c r="G285" t="s">
        <v>26</v>
      </c>
      <c r="H285" t="s">
        <v>11</v>
      </c>
      <c r="K285" t="s">
        <v>14</v>
      </c>
      <c r="M285" t="s">
        <v>16</v>
      </c>
    </row>
    <row r="286" spans="1:16" x14ac:dyDescent="0.25">
      <c r="A286" t="s">
        <v>345</v>
      </c>
      <c r="B286" t="s">
        <v>30</v>
      </c>
      <c r="C286" t="s">
        <v>31</v>
      </c>
      <c r="D286" t="s">
        <v>32</v>
      </c>
      <c r="E286" t="s">
        <v>30</v>
      </c>
      <c r="F286" t="s">
        <v>25</v>
      </c>
      <c r="G286" t="s">
        <v>33</v>
      </c>
      <c r="P286" t="s">
        <v>19</v>
      </c>
    </row>
    <row r="287" spans="1:16" x14ac:dyDescent="0.25">
      <c r="A287" t="s">
        <v>345</v>
      </c>
      <c r="B287" t="s">
        <v>22</v>
      </c>
      <c r="C287" t="s">
        <v>23</v>
      </c>
      <c r="D287" t="s">
        <v>62</v>
      </c>
      <c r="E287" t="s">
        <v>22</v>
      </c>
      <c r="F287" t="s">
        <v>25</v>
      </c>
      <c r="G287" t="s">
        <v>36</v>
      </c>
      <c r="I287" t="s">
        <v>12</v>
      </c>
      <c r="K287" t="s">
        <v>14</v>
      </c>
      <c r="O287" t="s">
        <v>18</v>
      </c>
    </row>
    <row r="288" spans="1:16" x14ac:dyDescent="0.25">
      <c r="A288" t="s">
        <v>345</v>
      </c>
      <c r="B288" t="s">
        <v>46</v>
      </c>
      <c r="C288" t="s">
        <v>23</v>
      </c>
      <c r="D288" t="s">
        <v>24</v>
      </c>
      <c r="E288" t="s">
        <v>46</v>
      </c>
      <c r="F288" t="s">
        <v>25</v>
      </c>
      <c r="G288" t="s">
        <v>36</v>
      </c>
      <c r="I288" t="s">
        <v>12</v>
      </c>
      <c r="K288" t="s">
        <v>14</v>
      </c>
      <c r="N288" t="s">
        <v>17</v>
      </c>
    </row>
    <row r="289" spans="1:17" x14ac:dyDescent="0.25">
      <c r="A289" t="s">
        <v>345</v>
      </c>
      <c r="B289" t="s">
        <v>22</v>
      </c>
      <c r="C289" t="s">
        <v>40</v>
      </c>
      <c r="D289" t="s">
        <v>24</v>
      </c>
      <c r="E289" t="s">
        <v>22</v>
      </c>
      <c r="F289" t="s">
        <v>25</v>
      </c>
      <c r="G289" t="s">
        <v>36</v>
      </c>
      <c r="K289" t="s">
        <v>14</v>
      </c>
    </row>
    <row r="290" spans="1:17" x14ac:dyDescent="0.25">
      <c r="A290" t="s">
        <v>345</v>
      </c>
      <c r="B290" t="s">
        <v>46</v>
      </c>
      <c r="C290" t="s">
        <v>23</v>
      </c>
      <c r="D290" t="s">
        <v>62</v>
      </c>
      <c r="E290" t="s">
        <v>46</v>
      </c>
      <c r="F290" t="s">
        <v>25</v>
      </c>
      <c r="G290" t="s">
        <v>36</v>
      </c>
      <c r="K290" t="s">
        <v>14</v>
      </c>
      <c r="L290" t="s">
        <v>15</v>
      </c>
      <c r="M290" t="s">
        <v>16</v>
      </c>
    </row>
    <row r="291" spans="1:17" x14ac:dyDescent="0.25">
      <c r="A291" t="s">
        <v>345</v>
      </c>
      <c r="B291" t="s">
        <v>30</v>
      </c>
      <c r="C291" t="s">
        <v>31</v>
      </c>
      <c r="D291" t="s">
        <v>62</v>
      </c>
      <c r="E291" t="s">
        <v>30</v>
      </c>
      <c r="F291" t="s">
        <v>25</v>
      </c>
      <c r="G291" t="s">
        <v>33</v>
      </c>
      <c r="H291" t="s">
        <v>11</v>
      </c>
      <c r="K291" t="s">
        <v>14</v>
      </c>
      <c r="M291" t="s">
        <v>16</v>
      </c>
    </row>
    <row r="292" spans="1:17" x14ac:dyDescent="0.25">
      <c r="A292" t="s">
        <v>345</v>
      </c>
      <c r="B292" t="s">
        <v>46</v>
      </c>
      <c r="C292" t="s">
        <v>40</v>
      </c>
      <c r="D292" t="s">
        <v>24</v>
      </c>
      <c r="E292" t="s">
        <v>30</v>
      </c>
      <c r="F292" t="s">
        <v>25</v>
      </c>
      <c r="G292" t="s">
        <v>26</v>
      </c>
      <c r="H292" t="s">
        <v>11</v>
      </c>
      <c r="K292" t="s">
        <v>14</v>
      </c>
      <c r="M292" t="s">
        <v>16</v>
      </c>
    </row>
    <row r="293" spans="1:17" x14ac:dyDescent="0.25">
      <c r="A293" t="s">
        <v>345</v>
      </c>
      <c r="B293" t="s">
        <v>30</v>
      </c>
      <c r="C293" t="s">
        <v>31</v>
      </c>
      <c r="D293" t="s">
        <v>32</v>
      </c>
      <c r="E293" t="s">
        <v>30</v>
      </c>
      <c r="F293" t="s">
        <v>44</v>
      </c>
      <c r="G293" t="s">
        <v>33</v>
      </c>
      <c r="P293" t="s">
        <v>19</v>
      </c>
    </row>
    <row r="294" spans="1:17" x14ac:dyDescent="0.25">
      <c r="A294" t="s">
        <v>345</v>
      </c>
      <c r="B294" t="s">
        <v>30</v>
      </c>
      <c r="C294" t="s">
        <v>31</v>
      </c>
      <c r="D294" t="s">
        <v>32</v>
      </c>
      <c r="E294" t="s">
        <v>30</v>
      </c>
      <c r="F294" t="s">
        <v>25</v>
      </c>
      <c r="G294" t="s">
        <v>33</v>
      </c>
      <c r="P294" t="s">
        <v>19</v>
      </c>
    </row>
    <row r="295" spans="1:17" x14ac:dyDescent="0.25">
      <c r="A295" t="s">
        <v>345</v>
      </c>
      <c r="B295" t="s">
        <v>22</v>
      </c>
      <c r="C295" t="s">
        <v>40</v>
      </c>
      <c r="D295" t="s">
        <v>24</v>
      </c>
      <c r="E295" t="s">
        <v>47</v>
      </c>
      <c r="F295" t="s">
        <v>25</v>
      </c>
      <c r="G295" t="s">
        <v>36</v>
      </c>
      <c r="K295" t="s">
        <v>14</v>
      </c>
      <c r="L295" t="s">
        <v>15</v>
      </c>
      <c r="M295" t="s">
        <v>16</v>
      </c>
    </row>
    <row r="296" spans="1:17" x14ac:dyDescent="0.25">
      <c r="A296" t="s">
        <v>345</v>
      </c>
      <c r="B296" t="s">
        <v>30</v>
      </c>
      <c r="C296" t="s">
        <v>31</v>
      </c>
      <c r="D296" t="s">
        <v>32</v>
      </c>
      <c r="E296" t="s">
        <v>46</v>
      </c>
      <c r="F296" t="s">
        <v>44</v>
      </c>
      <c r="G296" t="s">
        <v>33</v>
      </c>
      <c r="P296" t="s">
        <v>19</v>
      </c>
    </row>
    <row r="297" spans="1:17" x14ac:dyDescent="0.25">
      <c r="A297" t="s">
        <v>345</v>
      </c>
      <c r="B297" t="s">
        <v>22</v>
      </c>
      <c r="C297" t="s">
        <v>40</v>
      </c>
      <c r="D297" t="s">
        <v>24</v>
      </c>
      <c r="E297" t="s">
        <v>46</v>
      </c>
      <c r="F297" t="s">
        <v>25</v>
      </c>
      <c r="G297" t="s">
        <v>36</v>
      </c>
      <c r="K297" t="s">
        <v>14</v>
      </c>
    </row>
    <row r="298" spans="1:17" x14ac:dyDescent="0.25">
      <c r="A298" t="s">
        <v>345</v>
      </c>
      <c r="B298" t="s">
        <v>45</v>
      </c>
      <c r="C298" t="s">
        <v>45</v>
      </c>
      <c r="D298" t="s">
        <v>24</v>
      </c>
      <c r="E298" t="s">
        <v>30</v>
      </c>
      <c r="F298" t="s">
        <v>25</v>
      </c>
      <c r="G298" t="s">
        <v>26</v>
      </c>
      <c r="K298" t="s">
        <v>14</v>
      </c>
      <c r="L298" t="s">
        <v>15</v>
      </c>
    </row>
    <row r="299" spans="1:17" x14ac:dyDescent="0.25">
      <c r="A299" t="s">
        <v>345</v>
      </c>
      <c r="B299" t="s">
        <v>22</v>
      </c>
      <c r="C299" t="s">
        <v>45</v>
      </c>
      <c r="D299" t="s">
        <v>62</v>
      </c>
      <c r="E299" t="s">
        <v>22</v>
      </c>
      <c r="F299" t="s">
        <v>25</v>
      </c>
      <c r="G299" t="s">
        <v>36</v>
      </c>
      <c r="H299" t="s">
        <v>11</v>
      </c>
      <c r="I299" t="s">
        <v>12</v>
      </c>
      <c r="J299" t="s">
        <v>13</v>
      </c>
    </row>
    <row r="300" spans="1:17" x14ac:dyDescent="0.25">
      <c r="A300" t="s">
        <v>345</v>
      </c>
      <c r="B300" t="s">
        <v>46</v>
      </c>
      <c r="C300" t="s">
        <v>23</v>
      </c>
      <c r="D300" t="s">
        <v>24</v>
      </c>
      <c r="E300" t="s">
        <v>30</v>
      </c>
      <c r="F300" t="s">
        <v>25</v>
      </c>
      <c r="G300" t="s">
        <v>26</v>
      </c>
      <c r="Q300" t="s">
        <v>20</v>
      </c>
    </row>
    <row r="301" spans="1:17" x14ac:dyDescent="0.25">
      <c r="A301" t="s">
        <v>345</v>
      </c>
      <c r="B301" t="s">
        <v>47</v>
      </c>
      <c r="C301" t="s">
        <v>31</v>
      </c>
      <c r="D301" t="s">
        <v>50</v>
      </c>
      <c r="E301" t="s">
        <v>30</v>
      </c>
      <c r="F301" t="s">
        <v>25</v>
      </c>
      <c r="G301" t="s">
        <v>33</v>
      </c>
      <c r="H301" t="s">
        <v>11</v>
      </c>
      <c r="J301" t="s">
        <v>13</v>
      </c>
      <c r="K301" t="s">
        <v>14</v>
      </c>
    </row>
    <row r="302" spans="1:17" x14ac:dyDescent="0.25">
      <c r="A302" t="s">
        <v>345</v>
      </c>
      <c r="B302" t="s">
        <v>30</v>
      </c>
      <c r="C302" t="s">
        <v>31</v>
      </c>
      <c r="D302" t="s">
        <v>32</v>
      </c>
      <c r="E302" t="s">
        <v>30</v>
      </c>
      <c r="F302" t="s">
        <v>25</v>
      </c>
      <c r="G302" t="s">
        <v>33</v>
      </c>
      <c r="P302" t="s">
        <v>19</v>
      </c>
    </row>
    <row r="303" spans="1:17" x14ac:dyDescent="0.25">
      <c r="A303" t="s">
        <v>345</v>
      </c>
      <c r="B303" t="s">
        <v>30</v>
      </c>
      <c r="C303" t="s">
        <v>31</v>
      </c>
      <c r="D303" t="s">
        <v>32</v>
      </c>
      <c r="E303" t="s">
        <v>30</v>
      </c>
      <c r="F303" t="s">
        <v>25</v>
      </c>
      <c r="G303" t="s">
        <v>33</v>
      </c>
      <c r="P303" t="s">
        <v>19</v>
      </c>
    </row>
    <row r="304" spans="1:17" x14ac:dyDescent="0.25">
      <c r="A304" t="s">
        <v>345</v>
      </c>
      <c r="B304" t="s">
        <v>30</v>
      </c>
      <c r="C304" t="s">
        <v>31</v>
      </c>
      <c r="D304" t="s">
        <v>32</v>
      </c>
      <c r="E304" t="s">
        <v>30</v>
      </c>
      <c r="F304" t="s">
        <v>44</v>
      </c>
      <c r="G304" t="s">
        <v>33</v>
      </c>
      <c r="K304" t="s">
        <v>14</v>
      </c>
      <c r="L304" t="s">
        <v>15</v>
      </c>
      <c r="P304" t="s">
        <v>19</v>
      </c>
    </row>
    <row r="305" spans="1:16" x14ac:dyDescent="0.25">
      <c r="A305" t="s">
        <v>345</v>
      </c>
      <c r="B305" t="s">
        <v>46</v>
      </c>
      <c r="C305" t="s">
        <v>31</v>
      </c>
      <c r="D305" t="s">
        <v>32</v>
      </c>
      <c r="E305" t="s">
        <v>30</v>
      </c>
      <c r="F305" t="s">
        <v>53</v>
      </c>
      <c r="G305" t="s">
        <v>33</v>
      </c>
      <c r="N305" t="s">
        <v>17</v>
      </c>
    </row>
    <row r="306" spans="1:16" x14ac:dyDescent="0.25">
      <c r="A306" t="s">
        <v>345</v>
      </c>
      <c r="B306" t="s">
        <v>30</v>
      </c>
      <c r="C306" t="s">
        <v>31</v>
      </c>
      <c r="D306" t="s">
        <v>32</v>
      </c>
      <c r="E306" t="s">
        <v>30</v>
      </c>
      <c r="F306" t="s">
        <v>25</v>
      </c>
      <c r="G306" t="s">
        <v>33</v>
      </c>
      <c r="P306" t="s">
        <v>19</v>
      </c>
    </row>
    <row r="307" spans="1:16" x14ac:dyDescent="0.25">
      <c r="A307" t="s">
        <v>345</v>
      </c>
      <c r="B307" t="s">
        <v>30</v>
      </c>
      <c r="C307" t="s">
        <v>31</v>
      </c>
      <c r="D307" t="s">
        <v>32</v>
      </c>
      <c r="E307" t="s">
        <v>30</v>
      </c>
      <c r="F307" t="s">
        <v>25</v>
      </c>
      <c r="G307" t="s">
        <v>33</v>
      </c>
      <c r="P307" t="s">
        <v>19</v>
      </c>
    </row>
    <row r="308" spans="1:16" x14ac:dyDescent="0.25">
      <c r="A308" t="s">
        <v>345</v>
      </c>
      <c r="B308" t="s">
        <v>45</v>
      </c>
      <c r="C308" t="s">
        <v>40</v>
      </c>
      <c r="D308" t="s">
        <v>24</v>
      </c>
      <c r="E308" t="s">
        <v>45</v>
      </c>
      <c r="F308" t="s">
        <v>25</v>
      </c>
      <c r="G308" t="s">
        <v>36</v>
      </c>
      <c r="H308" t="s">
        <v>11</v>
      </c>
      <c r="K308" t="s">
        <v>14</v>
      </c>
      <c r="N308" t="s">
        <v>17</v>
      </c>
    </row>
    <row r="309" spans="1:16" x14ac:dyDescent="0.25">
      <c r="A309" t="s">
        <v>345</v>
      </c>
      <c r="B309" t="s">
        <v>30</v>
      </c>
      <c r="C309" t="s">
        <v>31</v>
      </c>
      <c r="D309" t="s">
        <v>24</v>
      </c>
      <c r="E309" t="s">
        <v>30</v>
      </c>
      <c r="F309" t="s">
        <v>25</v>
      </c>
      <c r="G309" t="s">
        <v>41</v>
      </c>
      <c r="P309" t="s">
        <v>19</v>
      </c>
    </row>
    <row r="310" spans="1:16" x14ac:dyDescent="0.25">
      <c r="A310" t="s">
        <v>345</v>
      </c>
      <c r="B310" t="s">
        <v>47</v>
      </c>
      <c r="C310" t="s">
        <v>31</v>
      </c>
      <c r="D310" t="s">
        <v>24</v>
      </c>
      <c r="E310" t="s">
        <v>30</v>
      </c>
      <c r="F310" t="s">
        <v>53</v>
      </c>
      <c r="G310" t="s">
        <v>26</v>
      </c>
      <c r="K310" t="s">
        <v>14</v>
      </c>
    </row>
    <row r="311" spans="1:16" x14ac:dyDescent="0.25">
      <c r="A311" t="s">
        <v>345</v>
      </c>
      <c r="B311" t="s">
        <v>30</v>
      </c>
      <c r="C311" t="s">
        <v>31</v>
      </c>
      <c r="D311" t="s">
        <v>32</v>
      </c>
      <c r="E311" t="s">
        <v>30</v>
      </c>
      <c r="F311" t="s">
        <v>25</v>
      </c>
      <c r="G311" t="s">
        <v>33</v>
      </c>
      <c r="P311" t="s">
        <v>19</v>
      </c>
    </row>
    <row r="312" spans="1:16" x14ac:dyDescent="0.25">
      <c r="A312" t="s">
        <v>345</v>
      </c>
      <c r="B312" t="s">
        <v>22</v>
      </c>
      <c r="C312" t="s">
        <v>40</v>
      </c>
      <c r="D312" t="s">
        <v>32</v>
      </c>
      <c r="E312" t="s">
        <v>45</v>
      </c>
      <c r="F312" t="s">
        <v>44</v>
      </c>
      <c r="G312" t="s">
        <v>36</v>
      </c>
      <c r="H312" t="s">
        <v>11</v>
      </c>
      <c r="M312" t="s">
        <v>16</v>
      </c>
      <c r="N312" t="s">
        <v>17</v>
      </c>
    </row>
    <row r="313" spans="1:16" x14ac:dyDescent="0.25">
      <c r="A313" t="s">
        <v>345</v>
      </c>
      <c r="B313" t="s">
        <v>30</v>
      </c>
      <c r="C313" t="s">
        <v>40</v>
      </c>
      <c r="D313" t="s">
        <v>32</v>
      </c>
      <c r="E313" t="s">
        <v>30</v>
      </c>
      <c r="F313" t="s">
        <v>25</v>
      </c>
      <c r="G313" t="s">
        <v>45</v>
      </c>
      <c r="H313" t="s">
        <v>11</v>
      </c>
      <c r="K313" t="s">
        <v>14</v>
      </c>
      <c r="M313" t="s">
        <v>16</v>
      </c>
    </row>
    <row r="314" spans="1:16" x14ac:dyDescent="0.25">
      <c r="A314" t="s">
        <v>345</v>
      </c>
      <c r="B314" t="s">
        <v>22</v>
      </c>
      <c r="C314" t="s">
        <v>40</v>
      </c>
      <c r="D314" t="s">
        <v>24</v>
      </c>
      <c r="E314" t="s">
        <v>45</v>
      </c>
      <c r="F314" t="s">
        <v>25</v>
      </c>
      <c r="G314" t="s">
        <v>36</v>
      </c>
      <c r="H314" t="s">
        <v>11</v>
      </c>
      <c r="K314" t="s">
        <v>14</v>
      </c>
      <c r="N314" t="s">
        <v>17</v>
      </c>
    </row>
    <row r="315" spans="1:16" x14ac:dyDescent="0.25">
      <c r="A315" t="s">
        <v>345</v>
      </c>
      <c r="B315" t="s">
        <v>46</v>
      </c>
      <c r="C315" t="s">
        <v>45</v>
      </c>
      <c r="D315" t="s">
        <v>50</v>
      </c>
      <c r="E315" t="s">
        <v>47</v>
      </c>
      <c r="F315" t="s">
        <v>25</v>
      </c>
      <c r="G315" t="s">
        <v>26</v>
      </c>
      <c r="H315" t="s">
        <v>11</v>
      </c>
      <c r="N315" t="s">
        <v>17</v>
      </c>
    </row>
    <row r="316" spans="1:16" x14ac:dyDescent="0.25">
      <c r="A316" t="s">
        <v>345</v>
      </c>
      <c r="B316" t="s">
        <v>30</v>
      </c>
      <c r="C316" t="s">
        <v>31</v>
      </c>
      <c r="D316" t="s">
        <v>32</v>
      </c>
      <c r="E316" t="s">
        <v>30</v>
      </c>
      <c r="F316" t="s">
        <v>25</v>
      </c>
      <c r="G316" t="s">
        <v>33</v>
      </c>
      <c r="P316" t="s">
        <v>19</v>
      </c>
    </row>
    <row r="317" spans="1:16" x14ac:dyDescent="0.25">
      <c r="A317" t="s">
        <v>345</v>
      </c>
      <c r="B317" t="s">
        <v>46</v>
      </c>
      <c r="C317" t="s">
        <v>59</v>
      </c>
      <c r="D317" t="s">
        <v>24</v>
      </c>
      <c r="E317" t="s">
        <v>46</v>
      </c>
      <c r="F317" t="s">
        <v>25</v>
      </c>
      <c r="G317" t="s">
        <v>45</v>
      </c>
      <c r="H317" t="s">
        <v>11</v>
      </c>
      <c r="K317" t="s">
        <v>14</v>
      </c>
      <c r="N317" t="s">
        <v>17</v>
      </c>
    </row>
    <row r="318" spans="1:16" x14ac:dyDescent="0.25">
      <c r="A318" t="s">
        <v>345</v>
      </c>
      <c r="B318" t="s">
        <v>22</v>
      </c>
      <c r="C318" t="s">
        <v>23</v>
      </c>
      <c r="D318" t="s">
        <v>24</v>
      </c>
      <c r="E318" t="s">
        <v>45</v>
      </c>
      <c r="F318" t="s">
        <v>25</v>
      </c>
      <c r="G318" t="s">
        <v>36</v>
      </c>
      <c r="I318" t="s">
        <v>12</v>
      </c>
      <c r="J318" t="s">
        <v>13</v>
      </c>
      <c r="K318" t="s">
        <v>14</v>
      </c>
      <c r="L318" t="s">
        <v>15</v>
      </c>
      <c r="M318" t="s">
        <v>16</v>
      </c>
    </row>
    <row r="319" spans="1:16" x14ac:dyDescent="0.25">
      <c r="A319" t="s">
        <v>345</v>
      </c>
      <c r="B319" t="s">
        <v>22</v>
      </c>
      <c r="C319" t="s">
        <v>40</v>
      </c>
      <c r="D319" t="s">
        <v>24</v>
      </c>
      <c r="E319" t="s">
        <v>30</v>
      </c>
      <c r="F319" t="s">
        <v>25</v>
      </c>
      <c r="G319" t="s">
        <v>36</v>
      </c>
      <c r="H319" t="s">
        <v>11</v>
      </c>
      <c r="N319" t="s">
        <v>17</v>
      </c>
    </row>
    <row r="320" spans="1:16" x14ac:dyDescent="0.25">
      <c r="A320" t="s">
        <v>345</v>
      </c>
      <c r="B320" t="s">
        <v>22</v>
      </c>
      <c r="C320" t="s">
        <v>23</v>
      </c>
      <c r="D320" t="s">
        <v>32</v>
      </c>
      <c r="E320" t="s">
        <v>45</v>
      </c>
      <c r="F320" t="s">
        <v>25</v>
      </c>
      <c r="G320" t="s">
        <v>26</v>
      </c>
      <c r="K320" t="s">
        <v>14</v>
      </c>
      <c r="L320" t="s">
        <v>15</v>
      </c>
      <c r="M320" t="s">
        <v>16</v>
      </c>
    </row>
    <row r="321" spans="1:17" x14ac:dyDescent="0.25">
      <c r="A321" t="s">
        <v>345</v>
      </c>
      <c r="B321" t="s">
        <v>45</v>
      </c>
      <c r="C321" t="s">
        <v>31</v>
      </c>
      <c r="D321" t="s">
        <v>32</v>
      </c>
      <c r="E321" t="s">
        <v>30</v>
      </c>
      <c r="F321" t="s">
        <v>25</v>
      </c>
      <c r="G321" t="s">
        <v>41</v>
      </c>
      <c r="H321" t="s">
        <v>11</v>
      </c>
      <c r="K321" t="s">
        <v>14</v>
      </c>
      <c r="M321" t="s">
        <v>16</v>
      </c>
    </row>
    <row r="322" spans="1:17" x14ac:dyDescent="0.25">
      <c r="A322" t="s">
        <v>345</v>
      </c>
      <c r="B322" t="s">
        <v>22</v>
      </c>
      <c r="C322" t="s">
        <v>31</v>
      </c>
      <c r="D322" t="s">
        <v>62</v>
      </c>
      <c r="E322" t="s">
        <v>22</v>
      </c>
      <c r="F322" t="s">
        <v>53</v>
      </c>
      <c r="G322" t="s">
        <v>36</v>
      </c>
      <c r="Q322" t="s">
        <v>20</v>
      </c>
    </row>
    <row r="323" spans="1:17" x14ac:dyDescent="0.25">
      <c r="A323" t="s">
        <v>345</v>
      </c>
      <c r="B323" t="s">
        <v>46</v>
      </c>
      <c r="C323" t="s">
        <v>59</v>
      </c>
      <c r="D323" t="s">
        <v>24</v>
      </c>
      <c r="E323" t="s">
        <v>30</v>
      </c>
      <c r="F323" t="s">
        <v>25</v>
      </c>
      <c r="G323" t="s">
        <v>45</v>
      </c>
      <c r="H323" t="s">
        <v>11</v>
      </c>
      <c r="K323" t="s">
        <v>14</v>
      </c>
      <c r="M323" t="s">
        <v>16</v>
      </c>
      <c r="O323" t="s">
        <v>18</v>
      </c>
    </row>
    <row r="324" spans="1:17" x14ac:dyDescent="0.25">
      <c r="A324" t="s">
        <v>345</v>
      </c>
      <c r="B324" t="s">
        <v>22</v>
      </c>
      <c r="C324" t="s">
        <v>23</v>
      </c>
      <c r="D324" t="s">
        <v>24</v>
      </c>
      <c r="E324" t="s">
        <v>22</v>
      </c>
      <c r="F324" t="s">
        <v>25</v>
      </c>
      <c r="G324" t="s">
        <v>36</v>
      </c>
      <c r="I324" t="s">
        <v>12</v>
      </c>
      <c r="K324" t="s">
        <v>14</v>
      </c>
      <c r="M324" t="s">
        <v>16</v>
      </c>
    </row>
    <row r="325" spans="1:17" x14ac:dyDescent="0.25">
      <c r="A325" t="s">
        <v>345</v>
      </c>
      <c r="B325" t="s">
        <v>46</v>
      </c>
      <c r="C325" t="s">
        <v>23</v>
      </c>
      <c r="D325" t="s">
        <v>32</v>
      </c>
      <c r="E325" t="s">
        <v>30</v>
      </c>
      <c r="F325" t="s">
        <v>53</v>
      </c>
      <c r="G325" t="s">
        <v>36</v>
      </c>
      <c r="H325" t="s">
        <v>11</v>
      </c>
      <c r="K325" t="s">
        <v>14</v>
      </c>
      <c r="M325" t="s">
        <v>16</v>
      </c>
    </row>
    <row r="326" spans="1:17" x14ac:dyDescent="0.25">
      <c r="A326" t="s">
        <v>345</v>
      </c>
      <c r="B326" t="s">
        <v>30</v>
      </c>
      <c r="C326" t="s">
        <v>31</v>
      </c>
      <c r="D326" t="s">
        <v>32</v>
      </c>
      <c r="E326" t="s">
        <v>30</v>
      </c>
      <c r="F326" t="s">
        <v>25</v>
      </c>
      <c r="G326" t="s">
        <v>33</v>
      </c>
      <c r="K326" t="s">
        <v>14</v>
      </c>
      <c r="P326" t="s">
        <v>19</v>
      </c>
    </row>
    <row r="327" spans="1:17" x14ac:dyDescent="0.25">
      <c r="A327" t="s">
        <v>345</v>
      </c>
      <c r="B327" t="s">
        <v>30</v>
      </c>
      <c r="C327" t="s">
        <v>31</v>
      </c>
      <c r="D327" t="s">
        <v>32</v>
      </c>
      <c r="E327" t="s">
        <v>30</v>
      </c>
      <c r="F327" t="s">
        <v>25</v>
      </c>
      <c r="G327" t="s">
        <v>33</v>
      </c>
      <c r="P327" t="s">
        <v>19</v>
      </c>
    </row>
    <row r="328" spans="1:17" x14ac:dyDescent="0.25">
      <c r="A328" t="s">
        <v>345</v>
      </c>
      <c r="B328" t="s">
        <v>22</v>
      </c>
      <c r="C328" t="s">
        <v>23</v>
      </c>
      <c r="D328" t="s">
        <v>62</v>
      </c>
      <c r="E328" t="s">
        <v>30</v>
      </c>
      <c r="F328" t="s">
        <v>25</v>
      </c>
      <c r="G328" t="s">
        <v>26</v>
      </c>
      <c r="P328" t="s">
        <v>19</v>
      </c>
    </row>
    <row r="329" spans="1:17" x14ac:dyDescent="0.25">
      <c r="A329" t="s">
        <v>345</v>
      </c>
      <c r="B329" t="s">
        <v>46</v>
      </c>
      <c r="C329" t="s">
        <v>59</v>
      </c>
      <c r="D329" t="s">
        <v>24</v>
      </c>
      <c r="E329" t="s">
        <v>30</v>
      </c>
      <c r="F329" t="s">
        <v>53</v>
      </c>
      <c r="G329" t="s">
        <v>26</v>
      </c>
      <c r="P329" t="s">
        <v>19</v>
      </c>
    </row>
    <row r="330" spans="1:17" x14ac:dyDescent="0.25">
      <c r="A330" t="s">
        <v>345</v>
      </c>
      <c r="B330" t="s">
        <v>46</v>
      </c>
      <c r="C330" t="s">
        <v>23</v>
      </c>
      <c r="D330" t="s">
        <v>32</v>
      </c>
      <c r="E330" t="s">
        <v>30</v>
      </c>
      <c r="F330" t="s">
        <v>25</v>
      </c>
      <c r="G330" t="s">
        <v>26</v>
      </c>
      <c r="H330" t="s">
        <v>11</v>
      </c>
      <c r="K330" t="s">
        <v>14</v>
      </c>
      <c r="L330" t="s">
        <v>15</v>
      </c>
    </row>
    <row r="331" spans="1:17" x14ac:dyDescent="0.25">
      <c r="A331" t="s">
        <v>345</v>
      </c>
      <c r="B331" t="s">
        <v>22</v>
      </c>
      <c r="C331" t="s">
        <v>23</v>
      </c>
      <c r="D331" t="s">
        <v>24</v>
      </c>
      <c r="E331" t="s">
        <v>45</v>
      </c>
      <c r="F331" t="s">
        <v>25</v>
      </c>
      <c r="G331" t="s">
        <v>36</v>
      </c>
      <c r="H331" t="s">
        <v>11</v>
      </c>
      <c r="J331" t="s">
        <v>13</v>
      </c>
      <c r="M331" t="s">
        <v>16</v>
      </c>
    </row>
    <row r="332" spans="1:17" x14ac:dyDescent="0.25">
      <c r="A332" t="s">
        <v>345</v>
      </c>
      <c r="B332" t="s">
        <v>30</v>
      </c>
      <c r="C332" t="s">
        <v>31</v>
      </c>
      <c r="D332" t="s">
        <v>24</v>
      </c>
      <c r="E332" t="s">
        <v>30</v>
      </c>
      <c r="F332" t="s">
        <v>25</v>
      </c>
      <c r="G332" t="s">
        <v>41</v>
      </c>
      <c r="K332" t="s">
        <v>14</v>
      </c>
      <c r="M332" t="s">
        <v>16</v>
      </c>
      <c r="O332" t="s">
        <v>18</v>
      </c>
    </row>
    <row r="333" spans="1:17" x14ac:dyDescent="0.25">
      <c r="A333" t="s">
        <v>345</v>
      </c>
      <c r="B333" t="s">
        <v>30</v>
      </c>
      <c r="C333" t="s">
        <v>59</v>
      </c>
      <c r="D333" t="s">
        <v>62</v>
      </c>
      <c r="E333" t="s">
        <v>30</v>
      </c>
      <c r="F333" t="s">
        <v>25</v>
      </c>
      <c r="G333" t="s">
        <v>26</v>
      </c>
    </row>
    <row r="334" spans="1:17" x14ac:dyDescent="0.25">
      <c r="A334" t="s">
        <v>345</v>
      </c>
      <c r="B334" t="s">
        <v>22</v>
      </c>
      <c r="C334" t="s">
        <v>23</v>
      </c>
      <c r="D334" t="s">
        <v>24</v>
      </c>
      <c r="E334" t="s">
        <v>47</v>
      </c>
      <c r="F334" t="s">
        <v>25</v>
      </c>
      <c r="G334" t="s">
        <v>36</v>
      </c>
      <c r="L334" t="s">
        <v>15</v>
      </c>
    </row>
    <row r="335" spans="1:17" x14ac:dyDescent="0.25">
      <c r="A335" t="s">
        <v>345</v>
      </c>
      <c r="B335" t="s">
        <v>45</v>
      </c>
      <c r="C335" t="s">
        <v>40</v>
      </c>
      <c r="D335" t="s">
        <v>24</v>
      </c>
      <c r="E335" t="s">
        <v>45</v>
      </c>
      <c r="F335" t="s">
        <v>25</v>
      </c>
      <c r="G335" t="s">
        <v>45</v>
      </c>
      <c r="P335" t="s">
        <v>19</v>
      </c>
    </row>
    <row r="336" spans="1:17" x14ac:dyDescent="0.25">
      <c r="A336" t="s">
        <v>345</v>
      </c>
      <c r="B336" t="s">
        <v>47</v>
      </c>
      <c r="C336" t="s">
        <v>59</v>
      </c>
      <c r="D336" t="s">
        <v>50</v>
      </c>
      <c r="E336" t="s">
        <v>30</v>
      </c>
      <c r="F336" t="s">
        <v>44</v>
      </c>
      <c r="G336" t="s">
        <v>45</v>
      </c>
      <c r="H336" t="s">
        <v>11</v>
      </c>
      <c r="J336" t="s">
        <v>13</v>
      </c>
      <c r="M336" t="s">
        <v>16</v>
      </c>
      <c r="O336" t="s">
        <v>18</v>
      </c>
    </row>
    <row r="337" spans="1:17" x14ac:dyDescent="0.25">
      <c r="A337" t="s">
        <v>345</v>
      </c>
      <c r="B337" t="s">
        <v>46</v>
      </c>
      <c r="C337" t="s">
        <v>40</v>
      </c>
      <c r="D337" t="s">
        <v>24</v>
      </c>
      <c r="E337" t="s">
        <v>47</v>
      </c>
      <c r="F337" t="s">
        <v>25</v>
      </c>
      <c r="G337" t="s">
        <v>36</v>
      </c>
      <c r="H337" t="s">
        <v>11</v>
      </c>
      <c r="I337" t="s">
        <v>12</v>
      </c>
      <c r="Q337" t="s">
        <v>20</v>
      </c>
    </row>
    <row r="338" spans="1:17" x14ac:dyDescent="0.25">
      <c r="A338" t="s">
        <v>345</v>
      </c>
      <c r="B338" t="s">
        <v>47</v>
      </c>
      <c r="C338" t="s">
        <v>31</v>
      </c>
      <c r="D338" t="s">
        <v>32</v>
      </c>
      <c r="E338" t="s">
        <v>30</v>
      </c>
      <c r="F338" t="s">
        <v>44</v>
      </c>
      <c r="G338" t="s">
        <v>41</v>
      </c>
      <c r="P338" t="s">
        <v>19</v>
      </c>
    </row>
    <row r="339" spans="1:17" x14ac:dyDescent="0.25">
      <c r="A339" t="s">
        <v>345</v>
      </c>
      <c r="B339" t="s">
        <v>46</v>
      </c>
      <c r="C339" t="s">
        <v>23</v>
      </c>
      <c r="D339" t="s">
        <v>24</v>
      </c>
      <c r="E339" t="s">
        <v>22</v>
      </c>
      <c r="F339" t="s">
        <v>25</v>
      </c>
      <c r="G339" t="s">
        <v>36</v>
      </c>
      <c r="H339" t="s">
        <v>11</v>
      </c>
      <c r="M339" t="s">
        <v>16</v>
      </c>
    </row>
    <row r="340" spans="1:17" x14ac:dyDescent="0.25">
      <c r="A340" t="s">
        <v>345</v>
      </c>
      <c r="B340" t="s">
        <v>54</v>
      </c>
      <c r="C340" t="s">
        <v>23</v>
      </c>
      <c r="D340" t="s">
        <v>24</v>
      </c>
      <c r="E340" t="s">
        <v>47</v>
      </c>
      <c r="F340" t="s">
        <v>53</v>
      </c>
      <c r="G340" t="s">
        <v>26</v>
      </c>
      <c r="H340" t="s">
        <v>11</v>
      </c>
      <c r="K340" t="s">
        <v>14</v>
      </c>
    </row>
    <row r="341" spans="1:17" x14ac:dyDescent="0.25">
      <c r="A341" t="s">
        <v>345</v>
      </c>
      <c r="B341" t="s">
        <v>30</v>
      </c>
      <c r="C341" t="s">
        <v>31</v>
      </c>
      <c r="D341" t="s">
        <v>32</v>
      </c>
      <c r="E341" t="s">
        <v>30</v>
      </c>
      <c r="F341" t="s">
        <v>25</v>
      </c>
      <c r="G341" t="s">
        <v>45</v>
      </c>
      <c r="H341" t="s">
        <v>11</v>
      </c>
      <c r="J341" t="s">
        <v>13</v>
      </c>
      <c r="L341" t="s">
        <v>15</v>
      </c>
    </row>
    <row r="342" spans="1:17" x14ac:dyDescent="0.25">
      <c r="A342" t="s">
        <v>345</v>
      </c>
      <c r="B342" t="s">
        <v>46</v>
      </c>
      <c r="C342" t="s">
        <v>23</v>
      </c>
      <c r="D342" t="s">
        <v>50</v>
      </c>
      <c r="E342" t="s">
        <v>30</v>
      </c>
      <c r="F342" t="s">
        <v>25</v>
      </c>
      <c r="G342" t="s">
        <v>36</v>
      </c>
      <c r="K342" t="s">
        <v>14</v>
      </c>
    </row>
    <row r="343" spans="1:17" x14ac:dyDescent="0.25">
      <c r="A343" t="s">
        <v>345</v>
      </c>
      <c r="B343" t="s">
        <v>30</v>
      </c>
      <c r="C343" t="s">
        <v>31</v>
      </c>
      <c r="D343" t="s">
        <v>32</v>
      </c>
      <c r="E343" t="s">
        <v>30</v>
      </c>
      <c r="F343" t="s">
        <v>25</v>
      </c>
      <c r="G343" t="s">
        <v>41</v>
      </c>
      <c r="K343" t="s">
        <v>14</v>
      </c>
      <c r="L343" t="s">
        <v>15</v>
      </c>
      <c r="M343" t="s">
        <v>16</v>
      </c>
    </row>
    <row r="344" spans="1:17" x14ac:dyDescent="0.25">
      <c r="A344" t="s">
        <v>345</v>
      </c>
      <c r="B344" t="s">
        <v>22</v>
      </c>
      <c r="C344" t="s">
        <v>40</v>
      </c>
      <c r="D344" t="s">
        <v>62</v>
      </c>
      <c r="E344" t="s">
        <v>47</v>
      </c>
      <c r="F344" t="s">
        <v>25</v>
      </c>
      <c r="G344" t="s">
        <v>26</v>
      </c>
      <c r="H344" t="s">
        <v>11</v>
      </c>
      <c r="K344" t="s">
        <v>14</v>
      </c>
      <c r="M344" t="s">
        <v>16</v>
      </c>
    </row>
    <row r="345" spans="1:17" x14ac:dyDescent="0.25">
      <c r="A345" t="s">
        <v>345</v>
      </c>
      <c r="B345" t="s">
        <v>30</v>
      </c>
      <c r="C345" t="s">
        <v>31</v>
      </c>
      <c r="D345" t="s">
        <v>32</v>
      </c>
      <c r="E345" t="s">
        <v>30</v>
      </c>
      <c r="F345" t="s">
        <v>44</v>
      </c>
      <c r="G345" t="s">
        <v>26</v>
      </c>
      <c r="H345" t="s">
        <v>11</v>
      </c>
      <c r="K345" t="s">
        <v>14</v>
      </c>
    </row>
    <row r="346" spans="1:17" x14ac:dyDescent="0.25">
      <c r="A346" t="s">
        <v>345</v>
      </c>
      <c r="B346" t="s">
        <v>46</v>
      </c>
      <c r="C346" t="s">
        <v>31</v>
      </c>
      <c r="D346" t="s">
        <v>50</v>
      </c>
      <c r="E346" t="s">
        <v>45</v>
      </c>
      <c r="F346" t="s">
        <v>25</v>
      </c>
      <c r="G346" t="s">
        <v>26</v>
      </c>
      <c r="L346" t="s">
        <v>15</v>
      </c>
    </row>
    <row r="347" spans="1:17" x14ac:dyDescent="0.25">
      <c r="A347" t="s">
        <v>345</v>
      </c>
      <c r="B347" t="s">
        <v>22</v>
      </c>
      <c r="C347" t="s">
        <v>23</v>
      </c>
      <c r="D347" t="s">
        <v>24</v>
      </c>
      <c r="E347" t="s">
        <v>45</v>
      </c>
      <c r="F347" t="s">
        <v>53</v>
      </c>
      <c r="G347" t="s">
        <v>26</v>
      </c>
      <c r="H347" t="s">
        <v>11</v>
      </c>
      <c r="K347" t="s">
        <v>14</v>
      </c>
      <c r="M347" t="s">
        <v>16</v>
      </c>
    </row>
    <row r="348" spans="1:17" x14ac:dyDescent="0.25">
      <c r="A348" t="s">
        <v>345</v>
      </c>
      <c r="B348" t="s">
        <v>22</v>
      </c>
      <c r="C348" t="s">
        <v>23</v>
      </c>
      <c r="D348" t="s">
        <v>24</v>
      </c>
      <c r="E348" t="s">
        <v>22</v>
      </c>
      <c r="F348" t="s">
        <v>25</v>
      </c>
      <c r="G348" t="s">
        <v>36</v>
      </c>
      <c r="L348" t="s">
        <v>15</v>
      </c>
    </row>
    <row r="349" spans="1:17" x14ac:dyDescent="0.25">
      <c r="A349" t="s">
        <v>345</v>
      </c>
      <c r="B349" t="s">
        <v>47</v>
      </c>
      <c r="C349" t="s">
        <v>113</v>
      </c>
      <c r="D349" t="s">
        <v>62</v>
      </c>
      <c r="E349" t="s">
        <v>30</v>
      </c>
      <c r="F349" t="s">
        <v>25</v>
      </c>
      <c r="G349" t="s">
        <v>45</v>
      </c>
      <c r="H349" t="s">
        <v>11</v>
      </c>
      <c r="J349" t="s">
        <v>13</v>
      </c>
      <c r="K349" t="s">
        <v>14</v>
      </c>
      <c r="M349" t="s">
        <v>16</v>
      </c>
    </row>
    <row r="350" spans="1:17" x14ac:dyDescent="0.25">
      <c r="A350" t="s">
        <v>345</v>
      </c>
      <c r="B350" t="s">
        <v>30</v>
      </c>
      <c r="C350" t="s">
        <v>31</v>
      </c>
      <c r="D350" t="s">
        <v>32</v>
      </c>
      <c r="E350" t="s">
        <v>30</v>
      </c>
      <c r="F350" t="s">
        <v>44</v>
      </c>
      <c r="G350" t="s">
        <v>33</v>
      </c>
      <c r="P350" t="s">
        <v>19</v>
      </c>
    </row>
    <row r="351" spans="1:17" x14ac:dyDescent="0.25">
      <c r="A351" t="s">
        <v>345</v>
      </c>
      <c r="B351" t="s">
        <v>46</v>
      </c>
      <c r="C351" t="s">
        <v>40</v>
      </c>
      <c r="D351" t="s">
        <v>24</v>
      </c>
      <c r="E351" t="s">
        <v>47</v>
      </c>
      <c r="F351" t="s">
        <v>25</v>
      </c>
      <c r="G351" t="s">
        <v>36</v>
      </c>
      <c r="H351" t="s">
        <v>11</v>
      </c>
      <c r="I351" t="s">
        <v>12</v>
      </c>
      <c r="K351" t="s">
        <v>14</v>
      </c>
    </row>
    <row r="352" spans="1:17" x14ac:dyDescent="0.25">
      <c r="A352" t="s">
        <v>345</v>
      </c>
      <c r="B352" t="s">
        <v>47</v>
      </c>
      <c r="C352" t="s">
        <v>31</v>
      </c>
      <c r="D352" t="s">
        <v>32</v>
      </c>
      <c r="E352" t="s">
        <v>30</v>
      </c>
      <c r="F352" t="s">
        <v>25</v>
      </c>
      <c r="G352" t="s">
        <v>41</v>
      </c>
      <c r="K352" t="s">
        <v>14</v>
      </c>
    </row>
    <row r="353" spans="1:16" x14ac:dyDescent="0.25">
      <c r="A353" t="s">
        <v>345</v>
      </c>
      <c r="B353" t="s">
        <v>47</v>
      </c>
      <c r="C353" t="s">
        <v>40</v>
      </c>
      <c r="D353" t="s">
        <v>24</v>
      </c>
      <c r="E353" t="s">
        <v>45</v>
      </c>
      <c r="F353" t="s">
        <v>25</v>
      </c>
      <c r="G353" t="s">
        <v>36</v>
      </c>
      <c r="H353" t="s">
        <v>11</v>
      </c>
      <c r="M353" t="s">
        <v>16</v>
      </c>
    </row>
    <row r="354" spans="1:16" x14ac:dyDescent="0.25">
      <c r="A354" t="s">
        <v>345</v>
      </c>
      <c r="B354" t="s">
        <v>46</v>
      </c>
      <c r="C354" t="s">
        <v>23</v>
      </c>
      <c r="D354" t="s">
        <v>32</v>
      </c>
      <c r="E354" t="s">
        <v>30</v>
      </c>
      <c r="F354" t="s">
        <v>25</v>
      </c>
      <c r="G354" t="s">
        <v>41</v>
      </c>
      <c r="H354" t="s">
        <v>11</v>
      </c>
      <c r="K354" t="s">
        <v>14</v>
      </c>
    </row>
    <row r="355" spans="1:16" x14ac:dyDescent="0.25">
      <c r="A355" t="s">
        <v>345</v>
      </c>
      <c r="B355" t="s">
        <v>22</v>
      </c>
      <c r="C355" t="s">
        <v>59</v>
      </c>
      <c r="D355" t="s">
        <v>24</v>
      </c>
      <c r="E355" t="s">
        <v>47</v>
      </c>
      <c r="F355" t="s">
        <v>25</v>
      </c>
      <c r="G355" t="s">
        <v>26</v>
      </c>
      <c r="K355" t="s">
        <v>14</v>
      </c>
    </row>
    <row r="356" spans="1:16" x14ac:dyDescent="0.25">
      <c r="A356" t="s">
        <v>345</v>
      </c>
      <c r="B356" t="s">
        <v>22</v>
      </c>
      <c r="C356" t="s">
        <v>23</v>
      </c>
      <c r="D356" t="s">
        <v>24</v>
      </c>
      <c r="E356" t="s">
        <v>22</v>
      </c>
      <c r="F356" t="s">
        <v>25</v>
      </c>
      <c r="G356" t="s">
        <v>36</v>
      </c>
      <c r="H356" t="s">
        <v>11</v>
      </c>
      <c r="K356" t="s">
        <v>14</v>
      </c>
      <c r="N356" t="s">
        <v>17</v>
      </c>
    </row>
    <row r="357" spans="1:16" x14ac:dyDescent="0.25">
      <c r="A357" t="s">
        <v>345</v>
      </c>
      <c r="B357" t="s">
        <v>30</v>
      </c>
      <c r="C357" t="s">
        <v>31</v>
      </c>
      <c r="D357" t="s">
        <v>32</v>
      </c>
      <c r="E357" t="s">
        <v>30</v>
      </c>
      <c r="F357" t="s">
        <v>44</v>
      </c>
      <c r="G357" t="s">
        <v>33</v>
      </c>
      <c r="P357" t="s">
        <v>19</v>
      </c>
    </row>
    <row r="358" spans="1:16" x14ac:dyDescent="0.25">
      <c r="A358" t="s">
        <v>345</v>
      </c>
      <c r="B358" t="s">
        <v>45</v>
      </c>
      <c r="C358" t="s">
        <v>59</v>
      </c>
      <c r="D358" t="s">
        <v>24</v>
      </c>
      <c r="E358" t="s">
        <v>30</v>
      </c>
      <c r="F358" t="s">
        <v>44</v>
      </c>
      <c r="G358" t="s">
        <v>41</v>
      </c>
      <c r="H358" t="s">
        <v>11</v>
      </c>
      <c r="K358" t="s">
        <v>14</v>
      </c>
      <c r="M358" t="s">
        <v>16</v>
      </c>
    </row>
    <row r="359" spans="1:16" x14ac:dyDescent="0.25">
      <c r="A359" t="s">
        <v>345</v>
      </c>
      <c r="B359" t="s">
        <v>30</v>
      </c>
      <c r="C359" t="s">
        <v>31</v>
      </c>
      <c r="D359" t="s">
        <v>24</v>
      </c>
      <c r="E359" t="s">
        <v>30</v>
      </c>
      <c r="F359" t="s">
        <v>25</v>
      </c>
      <c r="G359" t="s">
        <v>41</v>
      </c>
      <c r="P359" t="s">
        <v>19</v>
      </c>
    </row>
    <row r="360" spans="1:16" x14ac:dyDescent="0.25">
      <c r="A360" t="s">
        <v>345</v>
      </c>
      <c r="B360" t="s">
        <v>22</v>
      </c>
      <c r="C360" t="s">
        <v>45</v>
      </c>
      <c r="D360" t="s">
        <v>62</v>
      </c>
      <c r="E360" t="s">
        <v>22</v>
      </c>
      <c r="F360" t="s">
        <v>25</v>
      </c>
      <c r="G360" t="s">
        <v>26</v>
      </c>
      <c r="K360" t="s">
        <v>14</v>
      </c>
    </row>
    <row r="361" spans="1:16" x14ac:dyDescent="0.25">
      <c r="A361" t="s">
        <v>345</v>
      </c>
      <c r="B361" t="s">
        <v>22</v>
      </c>
      <c r="C361" t="s">
        <v>59</v>
      </c>
      <c r="D361" t="s">
        <v>24</v>
      </c>
      <c r="E361" t="s">
        <v>22</v>
      </c>
      <c r="F361" t="s">
        <v>25</v>
      </c>
      <c r="G361" t="s">
        <v>26</v>
      </c>
      <c r="K361" t="s">
        <v>14</v>
      </c>
    </row>
    <row r="362" spans="1:16" x14ac:dyDescent="0.25">
      <c r="A362" t="s">
        <v>345</v>
      </c>
      <c r="B362" t="s">
        <v>30</v>
      </c>
      <c r="C362" t="s">
        <v>31</v>
      </c>
      <c r="D362" t="s">
        <v>32</v>
      </c>
      <c r="E362" t="s">
        <v>30</v>
      </c>
      <c r="F362" t="s">
        <v>44</v>
      </c>
      <c r="G362" t="s">
        <v>36</v>
      </c>
      <c r="H362" t="s">
        <v>11</v>
      </c>
      <c r="J362" t="s">
        <v>13</v>
      </c>
      <c r="K362" t="s">
        <v>14</v>
      </c>
    </row>
    <row r="363" spans="1:16" x14ac:dyDescent="0.25">
      <c r="A363" t="s">
        <v>345</v>
      </c>
      <c r="B363" t="s">
        <v>30</v>
      </c>
      <c r="C363" t="s">
        <v>40</v>
      </c>
      <c r="D363" t="s">
        <v>32</v>
      </c>
      <c r="E363" t="s">
        <v>30</v>
      </c>
      <c r="F363" t="s">
        <v>25</v>
      </c>
      <c r="G363" t="s">
        <v>26</v>
      </c>
      <c r="K363" t="s">
        <v>14</v>
      </c>
    </row>
    <row r="364" spans="1:16" x14ac:dyDescent="0.25">
      <c r="A364" t="s">
        <v>345</v>
      </c>
      <c r="B364" t="s">
        <v>30</v>
      </c>
      <c r="C364" t="s">
        <v>31</v>
      </c>
      <c r="D364" t="s">
        <v>32</v>
      </c>
      <c r="E364" t="s">
        <v>30</v>
      </c>
      <c r="F364" t="s">
        <v>25</v>
      </c>
      <c r="G364" t="s">
        <v>33</v>
      </c>
      <c r="P364" t="s">
        <v>19</v>
      </c>
    </row>
    <row r="365" spans="1:16" x14ac:dyDescent="0.25">
      <c r="A365" t="s">
        <v>345</v>
      </c>
      <c r="B365" t="s">
        <v>22</v>
      </c>
      <c r="C365" t="s">
        <v>23</v>
      </c>
      <c r="D365" t="s">
        <v>24</v>
      </c>
      <c r="E365" t="s">
        <v>45</v>
      </c>
      <c r="F365" t="s">
        <v>25</v>
      </c>
      <c r="G365" t="s">
        <v>26</v>
      </c>
      <c r="K365" t="s">
        <v>14</v>
      </c>
    </row>
    <row r="366" spans="1:16" x14ac:dyDescent="0.25">
      <c r="A366" t="s">
        <v>345</v>
      </c>
      <c r="B366" t="s">
        <v>30</v>
      </c>
      <c r="C366" t="s">
        <v>59</v>
      </c>
      <c r="D366" t="s">
        <v>32</v>
      </c>
      <c r="E366" t="s">
        <v>30</v>
      </c>
      <c r="F366" t="s">
        <v>25</v>
      </c>
      <c r="G366" t="s">
        <v>41</v>
      </c>
      <c r="P366" t="s">
        <v>19</v>
      </c>
    </row>
    <row r="367" spans="1:16" x14ac:dyDescent="0.25">
      <c r="A367" t="s">
        <v>345</v>
      </c>
      <c r="B367" t="s">
        <v>22</v>
      </c>
      <c r="C367" t="s">
        <v>40</v>
      </c>
      <c r="D367" t="s">
        <v>32</v>
      </c>
      <c r="E367" t="s">
        <v>46</v>
      </c>
      <c r="F367" t="s">
        <v>25</v>
      </c>
      <c r="G367" t="s">
        <v>36</v>
      </c>
      <c r="H367" t="s">
        <v>11</v>
      </c>
      <c r="K367" t="s">
        <v>14</v>
      </c>
      <c r="M367" t="s">
        <v>16</v>
      </c>
    </row>
    <row r="368" spans="1:16" x14ac:dyDescent="0.25">
      <c r="A368" t="s">
        <v>345</v>
      </c>
      <c r="B368" t="s">
        <v>22</v>
      </c>
      <c r="C368" t="s">
        <v>45</v>
      </c>
      <c r="D368" t="s">
        <v>62</v>
      </c>
      <c r="E368" t="s">
        <v>22</v>
      </c>
      <c r="F368" t="s">
        <v>53</v>
      </c>
      <c r="G368" t="s">
        <v>26</v>
      </c>
      <c r="K368" t="s">
        <v>14</v>
      </c>
      <c r="L368" t="s">
        <v>15</v>
      </c>
      <c r="M368" t="s">
        <v>16</v>
      </c>
    </row>
    <row r="369" spans="1:17" x14ac:dyDescent="0.25">
      <c r="A369" t="s">
        <v>345</v>
      </c>
      <c r="B369" t="s">
        <v>22</v>
      </c>
      <c r="C369" t="s">
        <v>40</v>
      </c>
      <c r="D369" t="s">
        <v>24</v>
      </c>
      <c r="E369" t="s">
        <v>22</v>
      </c>
      <c r="F369" t="s">
        <v>25</v>
      </c>
      <c r="G369" t="s">
        <v>36</v>
      </c>
      <c r="H369" t="s">
        <v>11</v>
      </c>
      <c r="K369" t="s">
        <v>14</v>
      </c>
      <c r="L369" t="s">
        <v>15</v>
      </c>
    </row>
    <row r="370" spans="1:17" x14ac:dyDescent="0.25">
      <c r="A370" t="s">
        <v>345</v>
      </c>
      <c r="B370" t="s">
        <v>30</v>
      </c>
      <c r="C370" t="s">
        <v>31</v>
      </c>
      <c r="D370" t="s">
        <v>24</v>
      </c>
      <c r="E370" t="s">
        <v>54</v>
      </c>
      <c r="F370" t="s">
        <v>25</v>
      </c>
      <c r="G370" t="s">
        <v>33</v>
      </c>
      <c r="Q370" t="s">
        <v>20</v>
      </c>
    </row>
    <row r="371" spans="1:17" x14ac:dyDescent="0.25">
      <c r="A371" t="s">
        <v>345</v>
      </c>
      <c r="B371" t="s">
        <v>30</v>
      </c>
      <c r="C371" t="s">
        <v>40</v>
      </c>
      <c r="D371" t="s">
        <v>32</v>
      </c>
      <c r="E371" t="s">
        <v>30</v>
      </c>
      <c r="F371" t="s">
        <v>25</v>
      </c>
      <c r="G371" t="s">
        <v>33</v>
      </c>
      <c r="K371" t="s">
        <v>14</v>
      </c>
    </row>
    <row r="372" spans="1:17" x14ac:dyDescent="0.25">
      <c r="A372" t="s">
        <v>345</v>
      </c>
      <c r="B372" t="s">
        <v>30</v>
      </c>
      <c r="C372" t="s">
        <v>31</v>
      </c>
      <c r="D372" t="s">
        <v>32</v>
      </c>
      <c r="E372" t="s">
        <v>30</v>
      </c>
      <c r="F372" t="s">
        <v>25</v>
      </c>
      <c r="G372" t="s">
        <v>33</v>
      </c>
      <c r="P372" t="s">
        <v>19</v>
      </c>
    </row>
    <row r="373" spans="1:17" x14ac:dyDescent="0.25">
      <c r="A373" t="s">
        <v>345</v>
      </c>
      <c r="B373" t="s">
        <v>45</v>
      </c>
      <c r="C373" t="s">
        <v>31</v>
      </c>
      <c r="D373" t="s">
        <v>24</v>
      </c>
      <c r="E373" t="s">
        <v>30</v>
      </c>
      <c r="F373" t="s">
        <v>53</v>
      </c>
      <c r="G373" t="s">
        <v>33</v>
      </c>
      <c r="H373" t="s">
        <v>11</v>
      </c>
      <c r="K373" t="s">
        <v>14</v>
      </c>
      <c r="L373" t="s">
        <v>15</v>
      </c>
    </row>
    <row r="374" spans="1:17" x14ac:dyDescent="0.25">
      <c r="A374" t="s">
        <v>345</v>
      </c>
      <c r="C374" t="s">
        <v>23</v>
      </c>
      <c r="D374" t="s">
        <v>24</v>
      </c>
      <c r="E374" t="s">
        <v>30</v>
      </c>
      <c r="F374" t="s">
        <v>25</v>
      </c>
      <c r="G374" t="s">
        <v>26</v>
      </c>
      <c r="H374" t="s">
        <v>11</v>
      </c>
      <c r="K374" t="s">
        <v>14</v>
      </c>
      <c r="N374" t="s">
        <v>17</v>
      </c>
    </row>
    <row r="375" spans="1:17" x14ac:dyDescent="0.25">
      <c r="A375" t="s">
        <v>345</v>
      </c>
      <c r="B375" t="s">
        <v>46</v>
      </c>
      <c r="C375" t="s">
        <v>59</v>
      </c>
      <c r="D375" t="s">
        <v>24</v>
      </c>
      <c r="E375" t="s">
        <v>30</v>
      </c>
      <c r="F375" t="s">
        <v>25</v>
      </c>
      <c r="G375" t="s">
        <v>33</v>
      </c>
      <c r="K375" t="s">
        <v>14</v>
      </c>
      <c r="L375" t="s">
        <v>15</v>
      </c>
      <c r="M375" t="s">
        <v>16</v>
      </c>
    </row>
    <row r="376" spans="1:17" x14ac:dyDescent="0.25">
      <c r="A376" t="s">
        <v>345</v>
      </c>
      <c r="B376" t="s">
        <v>22</v>
      </c>
      <c r="C376" t="s">
        <v>23</v>
      </c>
      <c r="D376" t="s">
        <v>24</v>
      </c>
      <c r="E376" t="s">
        <v>30</v>
      </c>
      <c r="F376" t="s">
        <v>25</v>
      </c>
      <c r="G376" t="s">
        <v>36</v>
      </c>
      <c r="Q376" t="s">
        <v>20</v>
      </c>
    </row>
    <row r="377" spans="1:17" x14ac:dyDescent="0.25">
      <c r="A377" t="s">
        <v>345</v>
      </c>
      <c r="B377" t="s">
        <v>46</v>
      </c>
      <c r="C377" t="s">
        <v>59</v>
      </c>
      <c r="D377" t="s">
        <v>24</v>
      </c>
      <c r="E377" t="s">
        <v>46</v>
      </c>
      <c r="F377" t="s">
        <v>25</v>
      </c>
      <c r="G377" t="s">
        <v>26</v>
      </c>
      <c r="L377" t="s">
        <v>15</v>
      </c>
      <c r="M377" t="s">
        <v>16</v>
      </c>
      <c r="N377" t="s">
        <v>17</v>
      </c>
    </row>
    <row r="378" spans="1:17" x14ac:dyDescent="0.25">
      <c r="A378" t="s">
        <v>345</v>
      </c>
      <c r="B378" t="s">
        <v>22</v>
      </c>
      <c r="C378" t="s">
        <v>40</v>
      </c>
      <c r="D378" t="s">
        <v>50</v>
      </c>
      <c r="E378" t="s">
        <v>30</v>
      </c>
      <c r="F378" t="s">
        <v>25</v>
      </c>
      <c r="G378" t="s">
        <v>26</v>
      </c>
      <c r="K378" t="s">
        <v>14</v>
      </c>
      <c r="L378" t="s">
        <v>15</v>
      </c>
      <c r="O378" t="s">
        <v>18</v>
      </c>
    </row>
    <row r="379" spans="1:17" x14ac:dyDescent="0.25">
      <c r="A379" t="s">
        <v>345</v>
      </c>
      <c r="B379" t="s">
        <v>47</v>
      </c>
      <c r="C379" t="s">
        <v>23</v>
      </c>
      <c r="D379" t="s">
        <v>24</v>
      </c>
      <c r="E379" t="s">
        <v>45</v>
      </c>
      <c r="F379" t="s">
        <v>25</v>
      </c>
      <c r="G379" t="s">
        <v>26</v>
      </c>
      <c r="P379" t="s">
        <v>19</v>
      </c>
    </row>
    <row r="380" spans="1:17" x14ac:dyDescent="0.25">
      <c r="A380" t="s">
        <v>345</v>
      </c>
      <c r="B380" t="s">
        <v>22</v>
      </c>
      <c r="C380" t="s">
        <v>23</v>
      </c>
      <c r="D380" t="s">
        <v>24</v>
      </c>
      <c r="E380" t="s">
        <v>47</v>
      </c>
      <c r="F380" t="s">
        <v>25</v>
      </c>
      <c r="G380" t="s">
        <v>36</v>
      </c>
      <c r="H380" t="s">
        <v>11</v>
      </c>
      <c r="K380" t="s">
        <v>14</v>
      </c>
      <c r="M380" t="s">
        <v>16</v>
      </c>
    </row>
    <row r="381" spans="1:17" x14ac:dyDescent="0.25">
      <c r="A381" t="s">
        <v>345</v>
      </c>
      <c r="B381" t="s">
        <v>22</v>
      </c>
      <c r="C381" t="s">
        <v>23</v>
      </c>
      <c r="D381" t="s">
        <v>50</v>
      </c>
      <c r="E381" t="s">
        <v>22</v>
      </c>
      <c r="F381" t="s">
        <v>25</v>
      </c>
      <c r="G381" t="s">
        <v>36</v>
      </c>
      <c r="H381" t="s">
        <v>11</v>
      </c>
      <c r="L381" t="s">
        <v>15</v>
      </c>
      <c r="N381" t="s">
        <v>17</v>
      </c>
    </row>
    <row r="382" spans="1:17" x14ac:dyDescent="0.25">
      <c r="A382" t="s">
        <v>345</v>
      </c>
      <c r="B382" t="s">
        <v>47</v>
      </c>
      <c r="C382" t="s">
        <v>40</v>
      </c>
      <c r="D382" t="s">
        <v>50</v>
      </c>
      <c r="E382" t="s">
        <v>45</v>
      </c>
      <c r="F382" t="s">
        <v>44</v>
      </c>
      <c r="G382" t="s">
        <v>41</v>
      </c>
      <c r="H382" t="s">
        <v>11</v>
      </c>
      <c r="J382" t="s">
        <v>13</v>
      </c>
      <c r="L382" t="s">
        <v>15</v>
      </c>
      <c r="O382" t="s">
        <v>18</v>
      </c>
    </row>
    <row r="383" spans="1:17" x14ac:dyDescent="0.25">
      <c r="A383" t="s">
        <v>345</v>
      </c>
      <c r="B383" t="s">
        <v>22</v>
      </c>
      <c r="C383" t="s">
        <v>23</v>
      </c>
      <c r="D383" t="s">
        <v>24</v>
      </c>
      <c r="E383" t="s">
        <v>22</v>
      </c>
      <c r="F383" t="s">
        <v>53</v>
      </c>
      <c r="G383" t="s">
        <v>36</v>
      </c>
      <c r="H383" t="s">
        <v>11</v>
      </c>
      <c r="J383" t="s">
        <v>13</v>
      </c>
      <c r="K383" t="s">
        <v>14</v>
      </c>
      <c r="L383" t="s">
        <v>15</v>
      </c>
      <c r="M383" t="s">
        <v>16</v>
      </c>
      <c r="N383" t="s">
        <v>17</v>
      </c>
      <c r="O383" t="s">
        <v>18</v>
      </c>
    </row>
    <row r="384" spans="1:17" x14ac:dyDescent="0.25">
      <c r="A384" t="s">
        <v>345</v>
      </c>
      <c r="B384" t="s">
        <v>47</v>
      </c>
      <c r="C384" t="s">
        <v>23</v>
      </c>
      <c r="D384" t="s">
        <v>32</v>
      </c>
      <c r="E384" t="s">
        <v>47</v>
      </c>
      <c r="F384" t="s">
        <v>44</v>
      </c>
      <c r="G384" t="s">
        <v>26</v>
      </c>
      <c r="H384" t="s">
        <v>11</v>
      </c>
      <c r="K384" t="s">
        <v>14</v>
      </c>
      <c r="L384" t="s">
        <v>15</v>
      </c>
      <c r="M384" t="s">
        <v>16</v>
      </c>
    </row>
    <row r="385" spans="1:17" x14ac:dyDescent="0.25">
      <c r="A385" t="s">
        <v>345</v>
      </c>
      <c r="B385" t="s">
        <v>45</v>
      </c>
      <c r="C385" t="s">
        <v>40</v>
      </c>
      <c r="D385" t="s">
        <v>24</v>
      </c>
      <c r="E385" t="s">
        <v>30</v>
      </c>
      <c r="F385" t="s">
        <v>25</v>
      </c>
      <c r="G385" t="s">
        <v>26</v>
      </c>
      <c r="H385" t="s">
        <v>11</v>
      </c>
      <c r="M385" t="s">
        <v>16</v>
      </c>
      <c r="N385" t="s">
        <v>17</v>
      </c>
    </row>
    <row r="386" spans="1:17" x14ac:dyDescent="0.25">
      <c r="A386" t="s">
        <v>345</v>
      </c>
      <c r="B386" t="s">
        <v>46</v>
      </c>
      <c r="C386" t="s">
        <v>23</v>
      </c>
      <c r="D386" t="s">
        <v>50</v>
      </c>
      <c r="E386" t="s">
        <v>46</v>
      </c>
      <c r="F386" t="s">
        <v>25</v>
      </c>
      <c r="G386" t="s">
        <v>36</v>
      </c>
      <c r="H386" t="s">
        <v>11</v>
      </c>
      <c r="K386" t="s">
        <v>14</v>
      </c>
      <c r="L386" t="s">
        <v>15</v>
      </c>
      <c r="M386" t="s">
        <v>16</v>
      </c>
    </row>
    <row r="387" spans="1:17" x14ac:dyDescent="0.25">
      <c r="A387" t="s">
        <v>345</v>
      </c>
      <c r="B387" t="s">
        <v>30</v>
      </c>
      <c r="C387" t="s">
        <v>31</v>
      </c>
      <c r="D387" t="s">
        <v>32</v>
      </c>
      <c r="E387" t="s">
        <v>30</v>
      </c>
      <c r="F387" t="s">
        <v>44</v>
      </c>
      <c r="G387" t="s">
        <v>33</v>
      </c>
      <c r="P387" t="s">
        <v>19</v>
      </c>
    </row>
    <row r="388" spans="1:17" x14ac:dyDescent="0.25">
      <c r="A388" t="s">
        <v>345</v>
      </c>
      <c r="B388" t="s">
        <v>22</v>
      </c>
      <c r="C388" t="s">
        <v>23</v>
      </c>
      <c r="D388" t="s">
        <v>24</v>
      </c>
      <c r="E388" t="s">
        <v>22</v>
      </c>
      <c r="F388" t="s">
        <v>25</v>
      </c>
      <c r="G388" t="s">
        <v>36</v>
      </c>
      <c r="I388" t="s">
        <v>12</v>
      </c>
      <c r="N388" t="s">
        <v>17</v>
      </c>
      <c r="O388" t="s">
        <v>18</v>
      </c>
    </row>
    <row r="389" spans="1:17" x14ac:dyDescent="0.25">
      <c r="A389" t="s">
        <v>345</v>
      </c>
      <c r="B389" t="s">
        <v>22</v>
      </c>
      <c r="C389" t="s">
        <v>23</v>
      </c>
      <c r="D389" t="s">
        <v>24</v>
      </c>
      <c r="E389" t="s">
        <v>45</v>
      </c>
      <c r="F389" t="s">
        <v>25</v>
      </c>
      <c r="G389" t="s">
        <v>36</v>
      </c>
      <c r="H389" t="s">
        <v>11</v>
      </c>
      <c r="K389" t="s">
        <v>14</v>
      </c>
      <c r="N389" t="s">
        <v>17</v>
      </c>
    </row>
    <row r="390" spans="1:17" x14ac:dyDescent="0.25">
      <c r="A390" t="s">
        <v>345</v>
      </c>
      <c r="B390" t="s">
        <v>30</v>
      </c>
      <c r="C390" t="s">
        <v>31</v>
      </c>
      <c r="D390" t="s">
        <v>32</v>
      </c>
      <c r="E390" t="s">
        <v>47</v>
      </c>
      <c r="F390" t="s">
        <v>53</v>
      </c>
      <c r="G390" t="s">
        <v>33</v>
      </c>
      <c r="P390" t="s">
        <v>19</v>
      </c>
    </row>
    <row r="391" spans="1:17" x14ac:dyDescent="0.25">
      <c r="A391" t="s">
        <v>345</v>
      </c>
      <c r="B391" t="s">
        <v>30</v>
      </c>
      <c r="C391" t="s">
        <v>31</v>
      </c>
      <c r="D391" t="s">
        <v>32</v>
      </c>
      <c r="E391" t="s">
        <v>30</v>
      </c>
      <c r="F391" t="s">
        <v>44</v>
      </c>
      <c r="G391" t="s">
        <v>33</v>
      </c>
      <c r="P391" t="s">
        <v>19</v>
      </c>
    </row>
    <row r="392" spans="1:17" x14ac:dyDescent="0.25">
      <c r="A392" t="s">
        <v>345</v>
      </c>
      <c r="B392" t="s">
        <v>30</v>
      </c>
      <c r="C392" t="s">
        <v>31</v>
      </c>
      <c r="D392" t="s">
        <v>24</v>
      </c>
      <c r="E392" t="s">
        <v>30</v>
      </c>
      <c r="F392" t="s">
        <v>25</v>
      </c>
      <c r="G392" t="s">
        <v>33</v>
      </c>
      <c r="P392" t="s">
        <v>19</v>
      </c>
    </row>
    <row r="393" spans="1:17" x14ac:dyDescent="0.25">
      <c r="A393" t="s">
        <v>345</v>
      </c>
      <c r="B393" t="s">
        <v>22</v>
      </c>
      <c r="C393" t="s">
        <v>31</v>
      </c>
      <c r="D393" t="s">
        <v>32</v>
      </c>
      <c r="E393" t="s">
        <v>22</v>
      </c>
      <c r="F393" t="s">
        <v>25</v>
      </c>
      <c r="G393" t="s">
        <v>36</v>
      </c>
      <c r="Q393" t="s">
        <v>20</v>
      </c>
    </row>
    <row r="394" spans="1:17" x14ac:dyDescent="0.25">
      <c r="A394" t="s">
        <v>345</v>
      </c>
      <c r="B394" t="s">
        <v>46</v>
      </c>
      <c r="C394" t="s">
        <v>59</v>
      </c>
      <c r="D394" t="s">
        <v>24</v>
      </c>
      <c r="E394" t="s">
        <v>30</v>
      </c>
      <c r="F394" t="s">
        <v>25</v>
      </c>
      <c r="G394" t="s">
        <v>26</v>
      </c>
      <c r="H394" t="s">
        <v>11</v>
      </c>
      <c r="K394" t="s">
        <v>14</v>
      </c>
      <c r="M394" t="s">
        <v>16</v>
      </c>
    </row>
    <row r="395" spans="1:17" x14ac:dyDescent="0.25">
      <c r="A395" t="s">
        <v>345</v>
      </c>
      <c r="B395" t="s">
        <v>30</v>
      </c>
      <c r="C395" t="s">
        <v>59</v>
      </c>
      <c r="D395" t="s">
        <v>62</v>
      </c>
      <c r="E395" t="s">
        <v>30</v>
      </c>
      <c r="F395" t="s">
        <v>25</v>
      </c>
      <c r="G395" t="s">
        <v>26</v>
      </c>
      <c r="P395" t="s">
        <v>19</v>
      </c>
    </row>
    <row r="396" spans="1:17" x14ac:dyDescent="0.25">
      <c r="A396" t="s">
        <v>345</v>
      </c>
      <c r="B396" t="s">
        <v>46</v>
      </c>
      <c r="C396" t="s">
        <v>31</v>
      </c>
      <c r="D396" t="s">
        <v>24</v>
      </c>
      <c r="E396" t="s">
        <v>47</v>
      </c>
      <c r="F396" t="s">
        <v>53</v>
      </c>
      <c r="G396" t="s">
        <v>41</v>
      </c>
      <c r="P396" t="s">
        <v>19</v>
      </c>
    </row>
    <row r="397" spans="1:17" x14ac:dyDescent="0.25">
      <c r="A397" t="s">
        <v>345</v>
      </c>
      <c r="B397" t="s">
        <v>30</v>
      </c>
      <c r="C397" t="s">
        <v>31</v>
      </c>
      <c r="D397" t="s">
        <v>32</v>
      </c>
      <c r="E397" t="s">
        <v>30</v>
      </c>
      <c r="F397" t="s">
        <v>44</v>
      </c>
      <c r="G397" t="s">
        <v>33</v>
      </c>
      <c r="P397" t="s">
        <v>19</v>
      </c>
    </row>
    <row r="398" spans="1:17" x14ac:dyDescent="0.25">
      <c r="A398" t="s">
        <v>345</v>
      </c>
      <c r="B398" t="s">
        <v>47</v>
      </c>
      <c r="C398" t="s">
        <v>31</v>
      </c>
      <c r="D398" t="s">
        <v>62</v>
      </c>
      <c r="E398" t="s">
        <v>47</v>
      </c>
      <c r="F398" t="s">
        <v>25</v>
      </c>
      <c r="G398" t="s">
        <v>45</v>
      </c>
      <c r="H398" t="s">
        <v>11</v>
      </c>
      <c r="L398" t="s">
        <v>15</v>
      </c>
      <c r="N398" t="s">
        <v>17</v>
      </c>
    </row>
    <row r="399" spans="1:17" x14ac:dyDescent="0.25">
      <c r="A399" t="s">
        <v>345</v>
      </c>
      <c r="B399" t="s">
        <v>45</v>
      </c>
      <c r="C399" t="s">
        <v>45</v>
      </c>
      <c r="D399" t="s">
        <v>24</v>
      </c>
      <c r="E399" t="s">
        <v>45</v>
      </c>
      <c r="F399" t="s">
        <v>25</v>
      </c>
      <c r="G399" t="s">
        <v>45</v>
      </c>
      <c r="K399" t="s">
        <v>14</v>
      </c>
    </row>
    <row r="400" spans="1:17" x14ac:dyDescent="0.25">
      <c r="A400" t="s">
        <v>345</v>
      </c>
      <c r="B400" t="s">
        <v>22</v>
      </c>
      <c r="C400" t="s">
        <v>59</v>
      </c>
      <c r="D400" t="s">
        <v>24</v>
      </c>
      <c r="E400" t="s">
        <v>47</v>
      </c>
      <c r="F400" t="s">
        <v>53</v>
      </c>
      <c r="G400" t="s">
        <v>26</v>
      </c>
      <c r="H400" t="s">
        <v>11</v>
      </c>
      <c r="K400" t="s">
        <v>14</v>
      </c>
    </row>
    <row r="401" spans="1:17" x14ac:dyDescent="0.25">
      <c r="A401" t="s">
        <v>345</v>
      </c>
      <c r="B401" t="s">
        <v>22</v>
      </c>
      <c r="C401" t="s">
        <v>23</v>
      </c>
      <c r="D401" t="s">
        <v>62</v>
      </c>
      <c r="E401" t="s">
        <v>22</v>
      </c>
      <c r="F401" t="s">
        <v>53</v>
      </c>
      <c r="G401" t="s">
        <v>36</v>
      </c>
      <c r="I401" t="s">
        <v>12</v>
      </c>
      <c r="J401" t="s">
        <v>13</v>
      </c>
      <c r="N401" t="s">
        <v>17</v>
      </c>
    </row>
    <row r="402" spans="1:17" x14ac:dyDescent="0.25">
      <c r="A402" t="s">
        <v>345</v>
      </c>
      <c r="B402" t="s">
        <v>46</v>
      </c>
      <c r="C402" t="s">
        <v>45</v>
      </c>
      <c r="D402" t="s">
        <v>24</v>
      </c>
      <c r="E402" t="s">
        <v>22</v>
      </c>
      <c r="F402" t="s">
        <v>25</v>
      </c>
      <c r="G402" t="s">
        <v>45</v>
      </c>
      <c r="K402" t="s">
        <v>14</v>
      </c>
    </row>
    <row r="403" spans="1:17" x14ac:dyDescent="0.25">
      <c r="A403" t="s">
        <v>345</v>
      </c>
      <c r="B403" t="s">
        <v>30</v>
      </c>
      <c r="C403" t="s">
        <v>31</v>
      </c>
      <c r="D403" t="s">
        <v>32</v>
      </c>
      <c r="E403" t="s">
        <v>30</v>
      </c>
      <c r="F403" t="s">
        <v>44</v>
      </c>
      <c r="G403" t="s">
        <v>33</v>
      </c>
      <c r="P403" t="s">
        <v>19</v>
      </c>
    </row>
    <row r="404" spans="1:17" x14ac:dyDescent="0.25">
      <c r="A404" t="s">
        <v>345</v>
      </c>
      <c r="B404" t="s">
        <v>30</v>
      </c>
      <c r="C404" t="s">
        <v>31</v>
      </c>
      <c r="D404" t="s">
        <v>32</v>
      </c>
      <c r="E404" t="s">
        <v>30</v>
      </c>
      <c r="F404" t="s">
        <v>44</v>
      </c>
      <c r="G404" t="s">
        <v>33</v>
      </c>
      <c r="P404" t="s">
        <v>19</v>
      </c>
    </row>
    <row r="405" spans="1:17" x14ac:dyDescent="0.25">
      <c r="A405" t="s">
        <v>345</v>
      </c>
      <c r="B405" t="s">
        <v>22</v>
      </c>
      <c r="C405" t="s">
        <v>59</v>
      </c>
      <c r="D405" t="s">
        <v>24</v>
      </c>
      <c r="E405" t="s">
        <v>45</v>
      </c>
      <c r="F405" t="s">
        <v>25</v>
      </c>
      <c r="G405" t="s">
        <v>26</v>
      </c>
      <c r="H405" t="s">
        <v>11</v>
      </c>
      <c r="K405" t="s">
        <v>14</v>
      </c>
      <c r="M405" t="s">
        <v>16</v>
      </c>
    </row>
    <row r="406" spans="1:17" x14ac:dyDescent="0.25">
      <c r="A406" t="s">
        <v>346</v>
      </c>
      <c r="B406" t="s">
        <v>30</v>
      </c>
      <c r="C406" t="s">
        <v>113</v>
      </c>
      <c r="D406" t="s">
        <v>32</v>
      </c>
      <c r="E406" t="s">
        <v>30</v>
      </c>
      <c r="F406" t="s">
        <v>44</v>
      </c>
      <c r="G406" t="s">
        <v>33</v>
      </c>
      <c r="Q406" t="s">
        <v>20</v>
      </c>
    </row>
    <row r="407" spans="1:17" x14ac:dyDescent="0.25">
      <c r="A407" t="s">
        <v>346</v>
      </c>
      <c r="B407" t="s">
        <v>30</v>
      </c>
      <c r="C407" t="s">
        <v>113</v>
      </c>
      <c r="D407" t="s">
        <v>32</v>
      </c>
      <c r="E407" t="s">
        <v>30</v>
      </c>
      <c r="F407" t="s">
        <v>53</v>
      </c>
      <c r="G407" t="s">
        <v>33</v>
      </c>
      <c r="P407" t="s">
        <v>19</v>
      </c>
    </row>
    <row r="408" spans="1:17" x14ac:dyDescent="0.25">
      <c r="A408" t="s">
        <v>346</v>
      </c>
      <c r="B408" t="s">
        <v>30</v>
      </c>
      <c r="C408" t="s">
        <v>113</v>
      </c>
      <c r="D408" t="s">
        <v>32</v>
      </c>
      <c r="E408" t="s">
        <v>30</v>
      </c>
      <c r="F408" t="s">
        <v>44</v>
      </c>
      <c r="G408" t="s">
        <v>33</v>
      </c>
      <c r="P408" t="s">
        <v>19</v>
      </c>
    </row>
    <row r="409" spans="1:17" x14ac:dyDescent="0.25">
      <c r="A409" t="s">
        <v>346</v>
      </c>
      <c r="B409" t="s">
        <v>30</v>
      </c>
      <c r="C409" t="s">
        <v>31</v>
      </c>
      <c r="D409" t="s">
        <v>32</v>
      </c>
      <c r="E409" t="s">
        <v>30</v>
      </c>
      <c r="F409" t="s">
        <v>25</v>
      </c>
      <c r="G409" t="s">
        <v>33</v>
      </c>
      <c r="P409" t="s">
        <v>19</v>
      </c>
    </row>
    <row r="410" spans="1:17" x14ac:dyDescent="0.25">
      <c r="A410" t="s">
        <v>346</v>
      </c>
      <c r="B410" t="s">
        <v>30</v>
      </c>
      <c r="C410" t="s">
        <v>113</v>
      </c>
      <c r="D410" t="s">
        <v>32</v>
      </c>
      <c r="E410" t="s">
        <v>30</v>
      </c>
      <c r="F410" t="s">
        <v>44</v>
      </c>
      <c r="G410" t="s">
        <v>33</v>
      </c>
      <c r="P410" t="s">
        <v>19</v>
      </c>
    </row>
    <row r="411" spans="1:17" x14ac:dyDescent="0.25">
      <c r="A411" t="s">
        <v>346</v>
      </c>
      <c r="B411" t="s">
        <v>30</v>
      </c>
      <c r="C411" t="s">
        <v>31</v>
      </c>
      <c r="D411" t="s">
        <v>32</v>
      </c>
      <c r="E411" t="s">
        <v>30</v>
      </c>
      <c r="F411" t="s">
        <v>25</v>
      </c>
      <c r="G411" t="s">
        <v>33</v>
      </c>
      <c r="P411" t="s">
        <v>19</v>
      </c>
    </row>
    <row r="412" spans="1:17" x14ac:dyDescent="0.25">
      <c r="A412" t="s">
        <v>346</v>
      </c>
      <c r="B412" t="s">
        <v>30</v>
      </c>
      <c r="C412" t="s">
        <v>113</v>
      </c>
      <c r="D412" t="s">
        <v>32</v>
      </c>
      <c r="E412" t="s">
        <v>30</v>
      </c>
      <c r="F412" t="s">
        <v>44</v>
      </c>
      <c r="G412" t="s">
        <v>33</v>
      </c>
      <c r="P412" t="s">
        <v>19</v>
      </c>
    </row>
    <row r="413" spans="1:17" x14ac:dyDescent="0.25">
      <c r="A413" t="s">
        <v>346</v>
      </c>
      <c r="B413" t="s">
        <v>30</v>
      </c>
      <c r="C413" t="s">
        <v>31</v>
      </c>
      <c r="D413" t="s">
        <v>32</v>
      </c>
      <c r="E413" t="s">
        <v>30</v>
      </c>
      <c r="F413" t="s">
        <v>53</v>
      </c>
      <c r="G413" t="s">
        <v>33</v>
      </c>
      <c r="P413" t="s">
        <v>19</v>
      </c>
    </row>
    <row r="414" spans="1:17" x14ac:dyDescent="0.25">
      <c r="A414" t="s">
        <v>346</v>
      </c>
      <c r="B414" t="s">
        <v>30</v>
      </c>
      <c r="C414" t="s">
        <v>113</v>
      </c>
      <c r="D414" t="s">
        <v>32</v>
      </c>
      <c r="E414" t="s">
        <v>30</v>
      </c>
      <c r="F414" t="s">
        <v>53</v>
      </c>
      <c r="G414" t="s">
        <v>33</v>
      </c>
      <c r="P414" t="s">
        <v>19</v>
      </c>
    </row>
    <row r="415" spans="1:17" x14ac:dyDescent="0.25">
      <c r="A415" t="s">
        <v>346</v>
      </c>
      <c r="B415" t="s">
        <v>30</v>
      </c>
      <c r="C415" t="s">
        <v>31</v>
      </c>
      <c r="D415" t="s">
        <v>32</v>
      </c>
      <c r="E415" t="s">
        <v>30</v>
      </c>
      <c r="F415" t="s">
        <v>25</v>
      </c>
      <c r="G415" t="s">
        <v>33</v>
      </c>
      <c r="P415" t="s">
        <v>19</v>
      </c>
    </row>
    <row r="416" spans="1:17" x14ac:dyDescent="0.25">
      <c r="A416" t="s">
        <v>346</v>
      </c>
      <c r="B416" t="s">
        <v>30</v>
      </c>
      <c r="C416" t="s">
        <v>113</v>
      </c>
      <c r="D416" t="s">
        <v>32</v>
      </c>
      <c r="E416" t="s">
        <v>30</v>
      </c>
      <c r="F416" t="s">
        <v>25</v>
      </c>
      <c r="G416" t="s">
        <v>33</v>
      </c>
      <c r="P416" t="s">
        <v>19</v>
      </c>
    </row>
    <row r="417" spans="1:17" x14ac:dyDescent="0.25">
      <c r="A417" t="s">
        <v>346</v>
      </c>
      <c r="B417" t="s">
        <v>30</v>
      </c>
      <c r="C417" t="s">
        <v>113</v>
      </c>
      <c r="D417" t="s">
        <v>32</v>
      </c>
      <c r="E417" t="s">
        <v>30</v>
      </c>
      <c r="F417" t="s">
        <v>44</v>
      </c>
      <c r="G417" t="s">
        <v>33</v>
      </c>
      <c r="P417" t="s">
        <v>19</v>
      </c>
    </row>
    <row r="418" spans="1:17" x14ac:dyDescent="0.25">
      <c r="A418" t="s">
        <v>346</v>
      </c>
      <c r="B418" t="s">
        <v>30</v>
      </c>
      <c r="C418" t="s">
        <v>113</v>
      </c>
      <c r="D418" t="s">
        <v>50</v>
      </c>
      <c r="E418" t="s">
        <v>30</v>
      </c>
      <c r="F418" t="s">
        <v>44</v>
      </c>
      <c r="G418" t="s">
        <v>33</v>
      </c>
      <c r="P418" t="s">
        <v>19</v>
      </c>
    </row>
    <row r="419" spans="1:17" x14ac:dyDescent="0.25">
      <c r="A419" t="s">
        <v>346</v>
      </c>
      <c r="B419" t="s">
        <v>30</v>
      </c>
      <c r="C419" t="s">
        <v>31</v>
      </c>
      <c r="D419" t="s">
        <v>24</v>
      </c>
      <c r="E419" t="s">
        <v>30</v>
      </c>
      <c r="F419" t="s">
        <v>25</v>
      </c>
      <c r="G419" t="s">
        <v>33</v>
      </c>
      <c r="P419" t="s">
        <v>19</v>
      </c>
    </row>
    <row r="420" spans="1:17" x14ac:dyDescent="0.25">
      <c r="A420" t="s">
        <v>346</v>
      </c>
      <c r="B420" t="s">
        <v>30</v>
      </c>
      <c r="C420" t="s">
        <v>113</v>
      </c>
      <c r="D420" t="s">
        <v>32</v>
      </c>
      <c r="E420" t="s">
        <v>30</v>
      </c>
      <c r="F420" t="s">
        <v>44</v>
      </c>
      <c r="G420" t="s">
        <v>33</v>
      </c>
      <c r="Q420" t="s">
        <v>20</v>
      </c>
    </row>
    <row r="421" spans="1:17" x14ac:dyDescent="0.25">
      <c r="A421" t="s">
        <v>346</v>
      </c>
      <c r="B421" t="s">
        <v>30</v>
      </c>
      <c r="C421" t="s">
        <v>113</v>
      </c>
      <c r="D421" t="s">
        <v>32</v>
      </c>
      <c r="E421" t="s">
        <v>30</v>
      </c>
      <c r="F421" t="s">
        <v>44</v>
      </c>
      <c r="G421" t="s">
        <v>33</v>
      </c>
      <c r="P421" t="s">
        <v>19</v>
      </c>
    </row>
    <row r="422" spans="1:17" x14ac:dyDescent="0.25">
      <c r="A422" t="s">
        <v>346</v>
      </c>
      <c r="B422" t="s">
        <v>30</v>
      </c>
      <c r="C422" t="s">
        <v>113</v>
      </c>
      <c r="D422" t="s">
        <v>32</v>
      </c>
      <c r="E422" t="s">
        <v>30</v>
      </c>
      <c r="F422" t="s">
        <v>25</v>
      </c>
      <c r="G422" t="s">
        <v>33</v>
      </c>
      <c r="Q422" t="s">
        <v>20</v>
      </c>
    </row>
    <row r="423" spans="1:17" x14ac:dyDescent="0.25">
      <c r="A423" t="s">
        <v>346</v>
      </c>
      <c r="B423" t="s">
        <v>30</v>
      </c>
      <c r="C423" t="s">
        <v>31</v>
      </c>
      <c r="D423" t="s">
        <v>32</v>
      </c>
      <c r="E423" t="s">
        <v>30</v>
      </c>
      <c r="F423" t="s">
        <v>25</v>
      </c>
      <c r="G423" t="s">
        <v>33</v>
      </c>
      <c r="P423" t="s">
        <v>19</v>
      </c>
    </row>
    <row r="424" spans="1:17" x14ac:dyDescent="0.25">
      <c r="A424" t="s">
        <v>346</v>
      </c>
      <c r="B424" t="s">
        <v>30</v>
      </c>
      <c r="C424" t="s">
        <v>113</v>
      </c>
      <c r="D424" t="s">
        <v>32</v>
      </c>
      <c r="E424" t="s">
        <v>30</v>
      </c>
      <c r="F424" t="s">
        <v>25</v>
      </c>
      <c r="G424" t="s">
        <v>33</v>
      </c>
      <c r="Q424" t="s">
        <v>20</v>
      </c>
    </row>
    <row r="425" spans="1:17" x14ac:dyDescent="0.25">
      <c r="A425" t="s">
        <v>346</v>
      </c>
      <c r="B425" t="s">
        <v>30</v>
      </c>
      <c r="C425" t="s">
        <v>113</v>
      </c>
      <c r="D425" t="s">
        <v>32</v>
      </c>
      <c r="E425" t="s">
        <v>30</v>
      </c>
      <c r="F425" t="s">
        <v>53</v>
      </c>
      <c r="G425" t="s">
        <v>33</v>
      </c>
      <c r="Q425" t="s">
        <v>20</v>
      </c>
    </row>
    <row r="426" spans="1:17" x14ac:dyDescent="0.25">
      <c r="A426" t="s">
        <v>346</v>
      </c>
      <c r="B426" t="s">
        <v>30</v>
      </c>
      <c r="C426" t="s">
        <v>113</v>
      </c>
      <c r="D426" t="s">
        <v>50</v>
      </c>
      <c r="E426" t="s">
        <v>30</v>
      </c>
      <c r="F426" t="s">
        <v>25</v>
      </c>
      <c r="G426" t="s">
        <v>33</v>
      </c>
      <c r="P426" t="s">
        <v>19</v>
      </c>
    </row>
    <row r="427" spans="1:17" x14ac:dyDescent="0.25">
      <c r="A427" t="s">
        <v>346</v>
      </c>
      <c r="B427" t="s">
        <v>30</v>
      </c>
      <c r="C427" t="s">
        <v>113</v>
      </c>
      <c r="D427" t="s">
        <v>32</v>
      </c>
      <c r="E427" t="s">
        <v>30</v>
      </c>
      <c r="F427" t="s">
        <v>25</v>
      </c>
      <c r="G427" t="s">
        <v>33</v>
      </c>
      <c r="Q427" t="s">
        <v>20</v>
      </c>
    </row>
    <row r="428" spans="1:17" x14ac:dyDescent="0.25">
      <c r="A428" t="s">
        <v>346</v>
      </c>
      <c r="B428" t="s">
        <v>30</v>
      </c>
      <c r="C428" t="s">
        <v>31</v>
      </c>
      <c r="D428" t="s">
        <v>32</v>
      </c>
      <c r="E428" t="s">
        <v>30</v>
      </c>
      <c r="F428" t="s">
        <v>25</v>
      </c>
      <c r="G428" t="s">
        <v>33</v>
      </c>
      <c r="P428" t="s">
        <v>19</v>
      </c>
    </row>
    <row r="429" spans="1:17" x14ac:dyDescent="0.25">
      <c r="A429" t="s">
        <v>346</v>
      </c>
      <c r="B429" t="s">
        <v>30</v>
      </c>
      <c r="C429" t="s">
        <v>113</v>
      </c>
      <c r="D429" t="s">
        <v>32</v>
      </c>
      <c r="E429" t="s">
        <v>30</v>
      </c>
      <c r="F429" t="s">
        <v>25</v>
      </c>
      <c r="G429" t="s">
        <v>33</v>
      </c>
      <c r="P429" t="s">
        <v>19</v>
      </c>
    </row>
    <row r="430" spans="1:17" x14ac:dyDescent="0.25">
      <c r="A430" t="s">
        <v>346</v>
      </c>
      <c r="B430" t="s">
        <v>30</v>
      </c>
      <c r="C430" t="s">
        <v>113</v>
      </c>
      <c r="D430" t="s">
        <v>32</v>
      </c>
      <c r="E430" t="s">
        <v>30</v>
      </c>
      <c r="F430" t="s">
        <v>53</v>
      </c>
      <c r="G430" t="s">
        <v>33</v>
      </c>
      <c r="Q430" t="s">
        <v>20</v>
      </c>
    </row>
    <row r="431" spans="1:17" x14ac:dyDescent="0.25">
      <c r="A431" t="s">
        <v>346</v>
      </c>
      <c r="B431" t="s">
        <v>54</v>
      </c>
      <c r="C431" t="s">
        <v>113</v>
      </c>
      <c r="D431" t="s">
        <v>32</v>
      </c>
      <c r="E431" t="s">
        <v>30</v>
      </c>
      <c r="F431" t="s">
        <v>44</v>
      </c>
      <c r="G431" t="s">
        <v>33</v>
      </c>
      <c r="P431" t="s">
        <v>19</v>
      </c>
    </row>
    <row r="432" spans="1:17" x14ac:dyDescent="0.25">
      <c r="A432" t="s">
        <v>346</v>
      </c>
      <c r="B432" t="s">
        <v>30</v>
      </c>
      <c r="C432" t="s">
        <v>113</v>
      </c>
      <c r="D432" t="s">
        <v>32</v>
      </c>
      <c r="E432" t="s">
        <v>30</v>
      </c>
      <c r="F432" t="s">
        <v>44</v>
      </c>
      <c r="G432" t="s">
        <v>33</v>
      </c>
      <c r="Q432" t="s">
        <v>20</v>
      </c>
    </row>
    <row r="433" spans="1:17" x14ac:dyDescent="0.25">
      <c r="A433" t="s">
        <v>346</v>
      </c>
      <c r="B433" t="s">
        <v>30</v>
      </c>
      <c r="C433" t="s">
        <v>113</v>
      </c>
      <c r="D433" t="s">
        <v>32</v>
      </c>
      <c r="E433" t="s">
        <v>30</v>
      </c>
      <c r="F433" t="s">
        <v>53</v>
      </c>
      <c r="G433" t="s">
        <v>33</v>
      </c>
      <c r="Q433" t="s">
        <v>20</v>
      </c>
    </row>
    <row r="434" spans="1:17" x14ac:dyDescent="0.25">
      <c r="A434" t="s">
        <v>346</v>
      </c>
      <c r="B434" t="s">
        <v>30</v>
      </c>
      <c r="C434" t="s">
        <v>113</v>
      </c>
      <c r="D434" t="s">
        <v>32</v>
      </c>
      <c r="E434" t="s">
        <v>30</v>
      </c>
      <c r="F434" t="s">
        <v>53</v>
      </c>
      <c r="G434" t="s">
        <v>33</v>
      </c>
      <c r="Q434" t="s">
        <v>20</v>
      </c>
    </row>
    <row r="435" spans="1:17" x14ac:dyDescent="0.25">
      <c r="A435" t="s">
        <v>346</v>
      </c>
      <c r="B435" t="s">
        <v>30</v>
      </c>
      <c r="C435" t="s">
        <v>113</v>
      </c>
      <c r="D435" t="s">
        <v>32</v>
      </c>
      <c r="E435" t="s">
        <v>30</v>
      </c>
      <c r="F435" t="s">
        <v>25</v>
      </c>
      <c r="G435" t="s">
        <v>33</v>
      </c>
      <c r="P435" t="s">
        <v>19</v>
      </c>
    </row>
    <row r="436" spans="1:17" x14ac:dyDescent="0.25">
      <c r="A436" t="s">
        <v>346</v>
      </c>
      <c r="B436" t="s">
        <v>30</v>
      </c>
      <c r="C436" t="s">
        <v>113</v>
      </c>
      <c r="D436" t="s">
        <v>32</v>
      </c>
      <c r="E436" t="s">
        <v>30</v>
      </c>
      <c r="F436" t="s">
        <v>44</v>
      </c>
      <c r="G436" t="s">
        <v>33</v>
      </c>
      <c r="Q436" t="s">
        <v>20</v>
      </c>
    </row>
    <row r="437" spans="1:17" x14ac:dyDescent="0.25">
      <c r="A437" t="s">
        <v>346</v>
      </c>
      <c r="B437" t="s">
        <v>30</v>
      </c>
      <c r="C437" t="s">
        <v>113</v>
      </c>
      <c r="D437" t="s">
        <v>32</v>
      </c>
      <c r="E437" t="s">
        <v>30</v>
      </c>
      <c r="F437" t="s">
        <v>44</v>
      </c>
      <c r="G437" t="s">
        <v>33</v>
      </c>
      <c r="P437" t="s">
        <v>19</v>
      </c>
    </row>
    <row r="438" spans="1:17" x14ac:dyDescent="0.25">
      <c r="A438" t="s">
        <v>346</v>
      </c>
      <c r="B438" t="s">
        <v>30</v>
      </c>
      <c r="C438" t="s">
        <v>113</v>
      </c>
      <c r="D438" t="s">
        <v>32</v>
      </c>
      <c r="E438" t="s">
        <v>30</v>
      </c>
      <c r="F438" t="s">
        <v>25</v>
      </c>
      <c r="G438" t="s">
        <v>33</v>
      </c>
      <c r="P438" t="s">
        <v>19</v>
      </c>
    </row>
    <row r="439" spans="1:17" x14ac:dyDescent="0.25">
      <c r="A439" t="s">
        <v>346</v>
      </c>
      <c r="B439" t="s">
        <v>30</v>
      </c>
      <c r="C439" t="s">
        <v>113</v>
      </c>
      <c r="D439" t="s">
        <v>32</v>
      </c>
      <c r="E439" t="s">
        <v>30</v>
      </c>
      <c r="F439" t="s">
        <v>44</v>
      </c>
      <c r="G439" t="s">
        <v>33</v>
      </c>
      <c r="P439" t="s">
        <v>19</v>
      </c>
    </row>
    <row r="440" spans="1:17" x14ac:dyDescent="0.25">
      <c r="A440" t="s">
        <v>346</v>
      </c>
      <c r="B440" t="s">
        <v>30</v>
      </c>
      <c r="C440" t="s">
        <v>113</v>
      </c>
      <c r="D440" t="s">
        <v>32</v>
      </c>
      <c r="E440" t="s">
        <v>30</v>
      </c>
      <c r="F440" t="s">
        <v>53</v>
      </c>
      <c r="G440" t="s">
        <v>33</v>
      </c>
      <c r="Q440" t="s">
        <v>20</v>
      </c>
    </row>
    <row r="441" spans="1:17" x14ac:dyDescent="0.25">
      <c r="A441" t="s">
        <v>346</v>
      </c>
      <c r="B441" t="s">
        <v>30</v>
      </c>
      <c r="C441" t="s">
        <v>113</v>
      </c>
      <c r="D441" t="s">
        <v>24</v>
      </c>
      <c r="E441" t="s">
        <v>30</v>
      </c>
      <c r="F441" t="s">
        <v>44</v>
      </c>
      <c r="G441" t="s">
        <v>33</v>
      </c>
      <c r="P441" t="s">
        <v>19</v>
      </c>
    </row>
    <row r="442" spans="1:17" x14ac:dyDescent="0.25">
      <c r="A442" t="s">
        <v>346</v>
      </c>
      <c r="B442" t="s">
        <v>30</v>
      </c>
      <c r="C442" t="s">
        <v>113</v>
      </c>
      <c r="D442" t="s">
        <v>32</v>
      </c>
      <c r="E442" t="s">
        <v>30</v>
      </c>
      <c r="F442" t="s">
        <v>44</v>
      </c>
      <c r="G442" t="s">
        <v>33</v>
      </c>
      <c r="Q442" t="s">
        <v>20</v>
      </c>
    </row>
    <row r="443" spans="1:17" x14ac:dyDescent="0.25">
      <c r="A443" t="s">
        <v>346</v>
      </c>
      <c r="B443" t="s">
        <v>30</v>
      </c>
      <c r="C443" t="s">
        <v>113</v>
      </c>
      <c r="D443" t="s">
        <v>32</v>
      </c>
      <c r="E443" t="s">
        <v>30</v>
      </c>
      <c r="F443" t="s">
        <v>53</v>
      </c>
      <c r="G443" t="s">
        <v>33</v>
      </c>
      <c r="Q443" t="s">
        <v>20</v>
      </c>
    </row>
    <row r="444" spans="1:17" x14ac:dyDescent="0.25">
      <c r="A444" t="s">
        <v>346</v>
      </c>
      <c r="B444" t="s">
        <v>54</v>
      </c>
      <c r="C444" t="s">
        <v>113</v>
      </c>
      <c r="D444" t="s">
        <v>32</v>
      </c>
      <c r="E444" t="s">
        <v>30</v>
      </c>
      <c r="F444" t="s">
        <v>44</v>
      </c>
      <c r="G444" t="s">
        <v>33</v>
      </c>
      <c r="P444" t="s">
        <v>19</v>
      </c>
    </row>
    <row r="445" spans="1:17" x14ac:dyDescent="0.25">
      <c r="A445" t="s">
        <v>346</v>
      </c>
      <c r="B445" t="s">
        <v>30</v>
      </c>
      <c r="C445" t="s">
        <v>113</v>
      </c>
      <c r="D445" t="s">
        <v>32</v>
      </c>
      <c r="E445" t="s">
        <v>30</v>
      </c>
      <c r="F445" t="s">
        <v>53</v>
      </c>
      <c r="G445" t="s">
        <v>33</v>
      </c>
      <c r="Q445" t="s">
        <v>20</v>
      </c>
    </row>
    <row r="446" spans="1:17" x14ac:dyDescent="0.25">
      <c r="A446" t="s">
        <v>346</v>
      </c>
      <c r="B446" t="s">
        <v>30</v>
      </c>
      <c r="C446" t="s">
        <v>113</v>
      </c>
      <c r="D446" t="s">
        <v>32</v>
      </c>
      <c r="E446" t="s">
        <v>30</v>
      </c>
      <c r="F446" t="s">
        <v>44</v>
      </c>
      <c r="G446" t="s">
        <v>33</v>
      </c>
      <c r="Q446" t="s">
        <v>20</v>
      </c>
    </row>
    <row r="447" spans="1:17" x14ac:dyDescent="0.25">
      <c r="A447" t="s">
        <v>346</v>
      </c>
      <c r="B447" t="s">
        <v>30</v>
      </c>
      <c r="C447" t="s">
        <v>31</v>
      </c>
      <c r="D447" t="s">
        <v>32</v>
      </c>
      <c r="E447" t="s">
        <v>30</v>
      </c>
      <c r="F447" t="s">
        <v>53</v>
      </c>
      <c r="G447" t="s">
        <v>33</v>
      </c>
      <c r="P447" t="s">
        <v>19</v>
      </c>
    </row>
    <row r="448" spans="1:17" x14ac:dyDescent="0.25">
      <c r="A448" t="s">
        <v>346</v>
      </c>
      <c r="B448" t="s">
        <v>54</v>
      </c>
      <c r="C448" t="s">
        <v>113</v>
      </c>
      <c r="D448" t="s">
        <v>32</v>
      </c>
      <c r="E448" t="s">
        <v>30</v>
      </c>
      <c r="F448" t="s">
        <v>44</v>
      </c>
      <c r="G448" t="s">
        <v>33</v>
      </c>
      <c r="P448" t="s">
        <v>19</v>
      </c>
    </row>
    <row r="449" spans="1:17" x14ac:dyDescent="0.25">
      <c r="A449" t="s">
        <v>346</v>
      </c>
      <c r="B449" t="s">
        <v>30</v>
      </c>
      <c r="C449" t="s">
        <v>113</v>
      </c>
      <c r="D449" t="s">
        <v>32</v>
      </c>
      <c r="E449" t="s">
        <v>30</v>
      </c>
      <c r="F449" t="s">
        <v>44</v>
      </c>
      <c r="G449" t="s">
        <v>33</v>
      </c>
      <c r="Q449" t="s">
        <v>20</v>
      </c>
    </row>
    <row r="450" spans="1:17" x14ac:dyDescent="0.25">
      <c r="A450" t="s">
        <v>346</v>
      </c>
      <c r="B450" t="s">
        <v>30</v>
      </c>
      <c r="C450" t="s">
        <v>113</v>
      </c>
      <c r="D450" t="s">
        <v>32</v>
      </c>
      <c r="E450" t="s">
        <v>30</v>
      </c>
      <c r="F450" t="s">
        <v>44</v>
      </c>
      <c r="G450" t="s">
        <v>33</v>
      </c>
      <c r="Q450" t="s">
        <v>20</v>
      </c>
    </row>
    <row r="451" spans="1:17" x14ac:dyDescent="0.25">
      <c r="A451" t="s">
        <v>346</v>
      </c>
      <c r="B451" t="s">
        <v>30</v>
      </c>
      <c r="C451" t="s">
        <v>113</v>
      </c>
      <c r="D451" t="s">
        <v>50</v>
      </c>
      <c r="E451" t="s">
        <v>30</v>
      </c>
      <c r="F451" t="s">
        <v>53</v>
      </c>
      <c r="G451" t="s">
        <v>33</v>
      </c>
      <c r="P451" t="s">
        <v>19</v>
      </c>
    </row>
    <row r="452" spans="1:17" x14ac:dyDescent="0.25">
      <c r="A452" t="s">
        <v>346</v>
      </c>
      <c r="B452" t="s">
        <v>30</v>
      </c>
      <c r="C452" t="s">
        <v>113</v>
      </c>
      <c r="D452" t="s">
        <v>32</v>
      </c>
      <c r="E452" t="s">
        <v>30</v>
      </c>
      <c r="F452" t="s">
        <v>53</v>
      </c>
      <c r="G452" t="s">
        <v>33</v>
      </c>
      <c r="P452" t="s">
        <v>19</v>
      </c>
    </row>
    <row r="453" spans="1:17" x14ac:dyDescent="0.25">
      <c r="A453" t="s">
        <v>346</v>
      </c>
      <c r="B453" t="s">
        <v>30</v>
      </c>
      <c r="C453" t="s">
        <v>113</v>
      </c>
      <c r="D453" t="s">
        <v>32</v>
      </c>
      <c r="E453" t="s">
        <v>30</v>
      </c>
      <c r="F453" t="s">
        <v>44</v>
      </c>
      <c r="G453" t="s">
        <v>33</v>
      </c>
      <c r="Q453" t="s">
        <v>20</v>
      </c>
    </row>
    <row r="454" spans="1:17" x14ac:dyDescent="0.25">
      <c r="A454" t="s">
        <v>346</v>
      </c>
      <c r="B454" t="s">
        <v>30</v>
      </c>
      <c r="C454" t="s">
        <v>113</v>
      </c>
      <c r="D454" t="s">
        <v>24</v>
      </c>
      <c r="E454" t="s">
        <v>30</v>
      </c>
      <c r="F454" t="s">
        <v>44</v>
      </c>
      <c r="G454" t="s">
        <v>33</v>
      </c>
      <c r="Q454" t="s">
        <v>20</v>
      </c>
    </row>
    <row r="455" spans="1:17" x14ac:dyDescent="0.25">
      <c r="A455" t="s">
        <v>346</v>
      </c>
      <c r="B455" t="s">
        <v>30</v>
      </c>
      <c r="C455" t="s">
        <v>113</v>
      </c>
      <c r="D455" t="s">
        <v>32</v>
      </c>
      <c r="E455" t="s">
        <v>30</v>
      </c>
      <c r="F455" t="s">
        <v>53</v>
      </c>
      <c r="G455" t="s">
        <v>33</v>
      </c>
      <c r="Q455" t="s">
        <v>20</v>
      </c>
    </row>
    <row r="456" spans="1:17" x14ac:dyDescent="0.25">
      <c r="A456" t="s">
        <v>346</v>
      </c>
      <c r="B456" t="s">
        <v>30</v>
      </c>
      <c r="C456" t="s">
        <v>113</v>
      </c>
      <c r="D456" t="s">
        <v>32</v>
      </c>
      <c r="E456" t="s">
        <v>30</v>
      </c>
      <c r="F456" t="s">
        <v>44</v>
      </c>
      <c r="G456" t="s">
        <v>33</v>
      </c>
      <c r="P456" t="s">
        <v>19</v>
      </c>
    </row>
    <row r="457" spans="1:17" x14ac:dyDescent="0.25">
      <c r="A457" t="s">
        <v>346</v>
      </c>
      <c r="B457" t="s">
        <v>30</v>
      </c>
      <c r="C457" t="s">
        <v>113</v>
      </c>
      <c r="D457" t="s">
        <v>32</v>
      </c>
      <c r="E457" t="s">
        <v>30</v>
      </c>
      <c r="F457" t="s">
        <v>53</v>
      </c>
      <c r="G457" t="s">
        <v>33</v>
      </c>
      <c r="Q457" t="s">
        <v>20</v>
      </c>
    </row>
    <row r="458" spans="1:17" x14ac:dyDescent="0.25">
      <c r="A458" t="s">
        <v>346</v>
      </c>
      <c r="B458" t="s">
        <v>30</v>
      </c>
      <c r="C458" t="s">
        <v>113</v>
      </c>
      <c r="D458" t="s">
        <v>32</v>
      </c>
      <c r="E458" t="s">
        <v>30</v>
      </c>
      <c r="F458" t="s">
        <v>44</v>
      </c>
      <c r="G458" t="s">
        <v>33</v>
      </c>
      <c r="P458" t="s">
        <v>19</v>
      </c>
    </row>
    <row r="459" spans="1:17" x14ac:dyDescent="0.25">
      <c r="A459" t="s">
        <v>346</v>
      </c>
      <c r="B459" t="s">
        <v>30</v>
      </c>
      <c r="C459" t="s">
        <v>113</v>
      </c>
      <c r="D459" t="s">
        <v>32</v>
      </c>
      <c r="E459" t="s">
        <v>30</v>
      </c>
      <c r="F459" t="s">
        <v>44</v>
      </c>
      <c r="G459" t="s">
        <v>33</v>
      </c>
      <c r="P459" t="s">
        <v>19</v>
      </c>
    </row>
    <row r="460" spans="1:17" x14ac:dyDescent="0.25">
      <c r="A460" t="s">
        <v>346</v>
      </c>
      <c r="B460" t="s">
        <v>30</v>
      </c>
      <c r="C460" t="s">
        <v>23</v>
      </c>
      <c r="D460" t="s">
        <v>32</v>
      </c>
      <c r="E460" t="s">
        <v>30</v>
      </c>
      <c r="F460" t="s">
        <v>25</v>
      </c>
      <c r="G460" t="s">
        <v>33</v>
      </c>
      <c r="Q460" t="s">
        <v>20</v>
      </c>
    </row>
    <row r="461" spans="1:17" x14ac:dyDescent="0.25">
      <c r="A461" t="s">
        <v>346</v>
      </c>
      <c r="B461" t="s">
        <v>30</v>
      </c>
      <c r="C461" t="s">
        <v>113</v>
      </c>
      <c r="D461" t="s">
        <v>24</v>
      </c>
      <c r="E461" t="s">
        <v>30</v>
      </c>
      <c r="F461" t="s">
        <v>44</v>
      </c>
      <c r="G461" t="s">
        <v>33</v>
      </c>
      <c r="Q461" t="s">
        <v>20</v>
      </c>
    </row>
    <row r="462" spans="1:17" x14ac:dyDescent="0.25">
      <c r="A462" t="s">
        <v>346</v>
      </c>
      <c r="B462" t="s">
        <v>30</v>
      </c>
      <c r="C462" t="s">
        <v>113</v>
      </c>
      <c r="D462" t="s">
        <v>24</v>
      </c>
      <c r="E462" t="s">
        <v>30</v>
      </c>
      <c r="F462" t="s">
        <v>53</v>
      </c>
      <c r="G462" t="s">
        <v>33</v>
      </c>
      <c r="P462" t="s">
        <v>19</v>
      </c>
    </row>
    <row r="463" spans="1:17" x14ac:dyDescent="0.25">
      <c r="A463" t="s">
        <v>346</v>
      </c>
      <c r="B463" t="s">
        <v>30</v>
      </c>
      <c r="C463" t="s">
        <v>113</v>
      </c>
      <c r="D463" t="s">
        <v>50</v>
      </c>
      <c r="E463" t="s">
        <v>30</v>
      </c>
      <c r="F463" t="s">
        <v>44</v>
      </c>
      <c r="G463" t="s">
        <v>33</v>
      </c>
      <c r="P463" t="s">
        <v>19</v>
      </c>
    </row>
    <row r="464" spans="1:17" x14ac:dyDescent="0.25">
      <c r="A464" t="s">
        <v>346</v>
      </c>
      <c r="B464" t="s">
        <v>30</v>
      </c>
      <c r="C464" t="s">
        <v>113</v>
      </c>
      <c r="D464" t="s">
        <v>32</v>
      </c>
      <c r="E464" t="s">
        <v>30</v>
      </c>
      <c r="F464" t="s">
        <v>25</v>
      </c>
      <c r="G464" t="s">
        <v>45</v>
      </c>
      <c r="P464" t="s">
        <v>19</v>
      </c>
    </row>
    <row r="465" spans="1:17" x14ac:dyDescent="0.25">
      <c r="A465" t="s">
        <v>346</v>
      </c>
      <c r="B465" t="s">
        <v>30</v>
      </c>
      <c r="C465" t="s">
        <v>113</v>
      </c>
      <c r="D465" t="s">
        <v>32</v>
      </c>
      <c r="E465" t="s">
        <v>30</v>
      </c>
      <c r="F465" t="s">
        <v>25</v>
      </c>
      <c r="G465" t="s">
        <v>33</v>
      </c>
      <c r="P465" t="s">
        <v>19</v>
      </c>
    </row>
    <row r="466" spans="1:17" x14ac:dyDescent="0.25">
      <c r="A466" t="s">
        <v>346</v>
      </c>
      <c r="F466" t="s">
        <v>44</v>
      </c>
      <c r="P466" t="s">
        <v>19</v>
      </c>
    </row>
    <row r="467" spans="1:17" x14ac:dyDescent="0.25">
      <c r="A467" t="s">
        <v>346</v>
      </c>
      <c r="B467" t="s">
        <v>45</v>
      </c>
      <c r="C467" t="s">
        <v>23</v>
      </c>
      <c r="D467" t="s">
        <v>24</v>
      </c>
      <c r="E467" t="s">
        <v>45</v>
      </c>
      <c r="F467" t="s">
        <v>25</v>
      </c>
      <c r="I467" t="s">
        <v>12</v>
      </c>
    </row>
    <row r="468" spans="1:17" x14ac:dyDescent="0.25">
      <c r="A468" t="s">
        <v>346</v>
      </c>
      <c r="B468" t="s">
        <v>45</v>
      </c>
      <c r="C468" t="s">
        <v>45</v>
      </c>
      <c r="D468" t="s">
        <v>50</v>
      </c>
      <c r="E468" t="s">
        <v>54</v>
      </c>
    </row>
    <row r="469" spans="1:17" x14ac:dyDescent="0.25">
      <c r="A469" t="s">
        <v>346</v>
      </c>
      <c r="B469" t="s">
        <v>46</v>
      </c>
      <c r="C469" t="s">
        <v>45</v>
      </c>
      <c r="D469" t="s">
        <v>24</v>
      </c>
      <c r="E469" t="s">
        <v>45</v>
      </c>
      <c r="F469" t="s">
        <v>53</v>
      </c>
      <c r="G469" t="s">
        <v>33</v>
      </c>
      <c r="I469" t="s">
        <v>12</v>
      </c>
    </row>
    <row r="470" spans="1:17" x14ac:dyDescent="0.25">
      <c r="A470" t="s">
        <v>346</v>
      </c>
      <c r="B470" t="s">
        <v>45</v>
      </c>
      <c r="C470" t="s">
        <v>45</v>
      </c>
      <c r="D470" t="s">
        <v>50</v>
      </c>
      <c r="E470" t="s">
        <v>45</v>
      </c>
      <c r="F470" t="s">
        <v>25</v>
      </c>
      <c r="G470" t="s">
        <v>45</v>
      </c>
      <c r="H470" t="s">
        <v>11</v>
      </c>
    </row>
    <row r="471" spans="1:17" x14ac:dyDescent="0.25">
      <c r="A471" t="s">
        <v>346</v>
      </c>
      <c r="B471" t="s">
        <v>30</v>
      </c>
      <c r="C471" t="s">
        <v>45</v>
      </c>
      <c r="D471" t="s">
        <v>62</v>
      </c>
      <c r="E471" t="s">
        <v>45</v>
      </c>
      <c r="F471" t="s">
        <v>25</v>
      </c>
      <c r="G471" t="s">
        <v>45</v>
      </c>
      <c r="Q471" t="s">
        <v>20</v>
      </c>
    </row>
    <row r="472" spans="1:17" x14ac:dyDescent="0.25">
      <c r="A472" t="s">
        <v>346</v>
      </c>
      <c r="B472" t="s">
        <v>30</v>
      </c>
      <c r="C472" t="s">
        <v>113</v>
      </c>
      <c r="D472" t="s">
        <v>24</v>
      </c>
      <c r="E472" t="s">
        <v>45</v>
      </c>
      <c r="F472" t="s">
        <v>25</v>
      </c>
      <c r="G472" t="s">
        <v>45</v>
      </c>
      <c r="Q472" t="s">
        <v>20</v>
      </c>
    </row>
    <row r="473" spans="1:17" x14ac:dyDescent="0.25">
      <c r="A473" t="s">
        <v>346</v>
      </c>
      <c r="B473" t="s">
        <v>45</v>
      </c>
      <c r="C473" t="s">
        <v>45</v>
      </c>
      <c r="D473" t="s">
        <v>62</v>
      </c>
      <c r="E473" t="s">
        <v>45</v>
      </c>
      <c r="F473" t="s">
        <v>53</v>
      </c>
      <c r="G473" t="s">
        <v>45</v>
      </c>
      <c r="Q473" t="s">
        <v>20</v>
      </c>
    </row>
    <row r="474" spans="1:17" x14ac:dyDescent="0.25">
      <c r="A474" t="s">
        <v>346</v>
      </c>
      <c r="B474" t="s">
        <v>30</v>
      </c>
      <c r="C474" t="s">
        <v>45</v>
      </c>
      <c r="D474" t="s">
        <v>50</v>
      </c>
      <c r="E474" t="s">
        <v>45</v>
      </c>
      <c r="F474" t="s">
        <v>53</v>
      </c>
      <c r="G474" t="s">
        <v>45</v>
      </c>
      <c r="Q474" t="s">
        <v>20</v>
      </c>
    </row>
    <row r="475" spans="1:17" x14ac:dyDescent="0.25">
      <c r="A475" t="s">
        <v>346</v>
      </c>
      <c r="B475" t="s">
        <v>54</v>
      </c>
      <c r="C475" t="s">
        <v>113</v>
      </c>
      <c r="D475" t="s">
        <v>62</v>
      </c>
      <c r="E475" t="s">
        <v>54</v>
      </c>
      <c r="F475" t="s">
        <v>53</v>
      </c>
      <c r="G475" t="s">
        <v>45</v>
      </c>
      <c r="P475" t="s">
        <v>19</v>
      </c>
    </row>
    <row r="476" spans="1:17" x14ac:dyDescent="0.25">
      <c r="A476" t="s">
        <v>346</v>
      </c>
      <c r="B476" t="s">
        <v>30</v>
      </c>
      <c r="C476" t="s">
        <v>59</v>
      </c>
      <c r="D476" t="s">
        <v>32</v>
      </c>
      <c r="E476" t="s">
        <v>30</v>
      </c>
      <c r="F476" t="s">
        <v>25</v>
      </c>
      <c r="G476" t="s">
        <v>33</v>
      </c>
      <c r="P476" t="s">
        <v>19</v>
      </c>
    </row>
    <row r="477" spans="1:17" x14ac:dyDescent="0.25">
      <c r="A477" t="s">
        <v>346</v>
      </c>
      <c r="B477" t="s">
        <v>30</v>
      </c>
      <c r="C477" t="s">
        <v>31</v>
      </c>
      <c r="D477" t="s">
        <v>62</v>
      </c>
      <c r="E477" t="s">
        <v>30</v>
      </c>
      <c r="F477" t="s">
        <v>25</v>
      </c>
      <c r="G477" t="s">
        <v>45</v>
      </c>
      <c r="K477" t="s">
        <v>14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ECA96-7F33-4916-9DA4-DE04400EC76C}">
  <sheetPr>
    <tabColor theme="4" tint="0.59999389629810485"/>
  </sheetPr>
  <dimension ref="A1:L52"/>
  <sheetViews>
    <sheetView tabSelected="1" workbookViewId="0">
      <selection activeCell="C28" sqref="C28"/>
    </sheetView>
  </sheetViews>
  <sheetFormatPr defaultRowHeight="15" x14ac:dyDescent="0.25"/>
  <cols>
    <col min="1" max="1" width="52.28515625" customWidth="1"/>
    <col min="2" max="2" width="36.7109375" style="2" customWidth="1"/>
    <col min="3" max="3" width="10.7109375" style="25" customWidth="1"/>
    <col min="4" max="4" width="10.7109375" customWidth="1"/>
    <col min="5" max="5" width="10.85546875" style="33" customWidth="1"/>
    <col min="6" max="6" width="13.140625" bestFit="1" customWidth="1"/>
    <col min="7" max="7" width="13.140625" customWidth="1"/>
    <col min="8" max="8" width="13.140625" style="33" customWidth="1"/>
    <col min="9" max="9" width="13.7109375" bestFit="1" customWidth="1"/>
    <col min="11" max="11" width="9.140625" style="33"/>
  </cols>
  <sheetData>
    <row r="1" spans="1:11" s="38" customFormat="1" x14ac:dyDescent="0.25">
      <c r="A1" s="38" t="s">
        <v>350</v>
      </c>
      <c r="B1" s="39" t="s">
        <v>10</v>
      </c>
      <c r="C1" s="47" t="s">
        <v>348</v>
      </c>
      <c r="D1" s="47"/>
      <c r="E1" s="47"/>
      <c r="F1" s="47" t="s">
        <v>345</v>
      </c>
      <c r="G1" s="47"/>
      <c r="H1" s="47"/>
      <c r="I1" s="47" t="s">
        <v>346</v>
      </c>
      <c r="J1" s="47"/>
      <c r="K1" s="47"/>
    </row>
    <row r="2" spans="1:11" s="5" customFormat="1" x14ac:dyDescent="0.25">
      <c r="A2" s="52" t="s">
        <v>0</v>
      </c>
      <c r="B2" s="4" t="s">
        <v>30</v>
      </c>
      <c r="C2" s="26">
        <f>COUNTIF(Simplified!$B$2:$B$477,Analysis!$B$2)</f>
        <v>240</v>
      </c>
      <c r="D2" s="6">
        <f>C2/SUM(C$2:C$7)</f>
        <v>0.50847457627118642</v>
      </c>
      <c r="E2" s="50">
        <f>SUM(C$2:C$3)/SUM(C$2:C$7)</f>
        <v>0.56779661016949157</v>
      </c>
      <c r="F2" s="5">
        <f>COUNTIF(Simplified!$B$2:$B$405,Analysis!$B$2)</f>
        <v>178</v>
      </c>
      <c r="G2" s="6">
        <f>F2/SUM(F$2:F$7)</f>
        <v>0.44389027431421446</v>
      </c>
      <c r="H2" s="50">
        <f>SUM(F$2:F$3)/SUM(F$2:F$7)</f>
        <v>0.513715710723192</v>
      </c>
      <c r="I2" s="5">
        <f>COUNTIF(Simplified!$B$406:$B$477,Analysis!$B$2)</f>
        <v>62</v>
      </c>
      <c r="J2" s="6">
        <f>I2/SUM(I$2:I$7)</f>
        <v>0.87323943661971826</v>
      </c>
      <c r="K2" s="50">
        <f>SUM(I$2:I$3)/SUM(I$2:I$7)</f>
        <v>0.87323943661971826</v>
      </c>
    </row>
    <row r="3" spans="1:11" s="5" customFormat="1" x14ac:dyDescent="0.25">
      <c r="A3" s="52"/>
      <c r="B3" s="4" t="s">
        <v>47</v>
      </c>
      <c r="C3" s="26">
        <f>COUNTIF(Simplified!$B$2:$B$477,Analysis!$B$3)</f>
        <v>28</v>
      </c>
      <c r="D3" s="6">
        <f>C3/SUM(C$2:C$7)</f>
        <v>5.9322033898305086E-2</v>
      </c>
      <c r="E3" s="50"/>
      <c r="F3" s="5">
        <f>COUNTIF(Simplified!$B$2:$B$405,Analysis!$B$3)</f>
        <v>28</v>
      </c>
      <c r="G3" s="6">
        <f>F3/SUM(F$2:F$7)</f>
        <v>6.9825436408977551E-2</v>
      </c>
      <c r="H3" s="50"/>
      <c r="I3" s="5">
        <f>COUNTIF(Simplified!$B$406:$B$477,Analysis!$B$3)</f>
        <v>0</v>
      </c>
      <c r="J3" s="6">
        <f>I3/SUM(I$2:I$7)</f>
        <v>0</v>
      </c>
      <c r="K3" s="50"/>
    </row>
    <row r="4" spans="1:11" s="5" customFormat="1" x14ac:dyDescent="0.25">
      <c r="A4" s="52"/>
      <c r="B4" s="4" t="s">
        <v>46</v>
      </c>
      <c r="C4" s="26">
        <f>COUNTIF(Simplified!$B$2:$B$477,Analysis!$B$4)</f>
        <v>61</v>
      </c>
      <c r="D4" s="6">
        <f t="shared" ref="D4:D6" si="0">C4/SUM(C$2:C$7)</f>
        <v>0.12923728813559321</v>
      </c>
      <c r="E4" s="50">
        <f>SUM(C$4:C$5)/SUM(C$2:C$7)</f>
        <v>0.36652542372881358</v>
      </c>
      <c r="F4" s="5">
        <f>COUNTIF(Simplified!$B$2:$B$405,Analysis!$B$4)</f>
        <v>60</v>
      </c>
      <c r="G4" s="6">
        <f t="shared" ref="G4:G6" si="1">F4/SUM(F$2:F$7)</f>
        <v>0.14962593516209477</v>
      </c>
      <c r="H4" s="50">
        <f>SUM(F$4:F$5)/SUM(F$2:F$7)</f>
        <v>0.42892768079800497</v>
      </c>
      <c r="I4" s="5">
        <f>COUNTIF(Simplified!$B$406:$B$477,Analysis!$B$4)</f>
        <v>1</v>
      </c>
      <c r="J4" s="6">
        <f t="shared" ref="J4:J6" si="2">I4/SUM(I$2:I$7)</f>
        <v>1.4084507042253521E-2</v>
      </c>
      <c r="K4" s="50">
        <f>SUM(I$4:I$5)/SUM(I$2:I$7)</f>
        <v>1.4084507042253521E-2</v>
      </c>
    </row>
    <row r="5" spans="1:11" s="5" customFormat="1" x14ac:dyDescent="0.25">
      <c r="A5" s="52"/>
      <c r="B5" s="4" t="s">
        <v>22</v>
      </c>
      <c r="C5" s="26">
        <f>COUNTIF(Simplified!$B$2:$B$477,Analysis!$B$5)</f>
        <v>112</v>
      </c>
      <c r="D5" s="6">
        <f t="shared" si="0"/>
        <v>0.23728813559322035</v>
      </c>
      <c r="E5" s="50"/>
      <c r="F5" s="5">
        <f>COUNTIF(Simplified!$B$2:$B$405,Analysis!$B$5)</f>
        <v>112</v>
      </c>
      <c r="G5" s="6">
        <f t="shared" si="1"/>
        <v>0.2793017456359102</v>
      </c>
      <c r="H5" s="50"/>
      <c r="I5" s="5">
        <f>COUNTIF(Simplified!$B$406:$B$477,Analysis!$B$5)</f>
        <v>0</v>
      </c>
      <c r="J5" s="6">
        <f t="shared" si="2"/>
        <v>0</v>
      </c>
      <c r="K5" s="50"/>
    </row>
    <row r="6" spans="1:11" s="5" customFormat="1" x14ac:dyDescent="0.25">
      <c r="A6" s="52"/>
      <c r="B6" s="4" t="s">
        <v>45</v>
      </c>
      <c r="C6" s="26">
        <f>COUNTIF(Simplified!$B$2:$B$477,Analysis!$B$6)</f>
        <v>22</v>
      </c>
      <c r="D6" s="6">
        <f t="shared" si="0"/>
        <v>4.6610169491525424E-2</v>
      </c>
      <c r="E6" s="50">
        <f>SUM(C$6:C$7)/SUM(C$2:C$7)</f>
        <v>6.5677966101694921E-2</v>
      </c>
      <c r="F6" s="5">
        <f>COUNTIF(Simplified!$B$2:$B$405,Analysis!$B$6)</f>
        <v>18</v>
      </c>
      <c r="G6" s="6">
        <f t="shared" si="1"/>
        <v>4.488778054862843E-2</v>
      </c>
      <c r="H6" s="50">
        <f>SUM(F$6:F$7)/SUM(F$2:F$7)</f>
        <v>5.7356608478802994E-2</v>
      </c>
      <c r="I6" s="5">
        <f>COUNTIF(Simplified!$B$406:$B$477,Analysis!$B$6)</f>
        <v>4</v>
      </c>
      <c r="J6" s="6">
        <f t="shared" si="2"/>
        <v>5.6338028169014086E-2</v>
      </c>
      <c r="K6" s="50">
        <f>SUM(I$6:I$7)/SUM(I$2:I$7)</f>
        <v>0.11267605633802817</v>
      </c>
    </row>
    <row r="7" spans="1:11" s="5" customFormat="1" ht="67.5" customHeight="1" x14ac:dyDescent="0.25">
      <c r="A7" s="52"/>
      <c r="B7" s="4" t="s">
        <v>54</v>
      </c>
      <c r="C7" s="26">
        <f>COUNTIF(Simplified!$B$2:$B$477,Analysis!$B$7)</f>
        <v>9</v>
      </c>
      <c r="D7" s="6">
        <f>C7/SUM(C$2:C$7)</f>
        <v>1.9067796610169493E-2</v>
      </c>
      <c r="E7" s="50"/>
      <c r="F7" s="5">
        <f>COUNTIF(Simplified!$B$2:$B$405,Analysis!$B$7)</f>
        <v>5</v>
      </c>
      <c r="G7" s="6">
        <f>F7/SUM(F$2:F$7)</f>
        <v>1.2468827930174564E-2</v>
      </c>
      <c r="H7" s="50"/>
      <c r="I7" s="5">
        <f>COUNTIF(Simplified!$B$406:$B$477,Analysis!$B$7)</f>
        <v>4</v>
      </c>
      <c r="J7" s="6">
        <f>I7/SUM(I$2:I$7)</f>
        <v>5.6338028169014086E-2</v>
      </c>
      <c r="K7" s="50"/>
    </row>
    <row r="8" spans="1:11" s="8" customFormat="1" x14ac:dyDescent="0.25">
      <c r="A8" s="53" t="s">
        <v>1</v>
      </c>
      <c r="B8" s="7" t="s">
        <v>31</v>
      </c>
      <c r="C8" s="27">
        <f>COUNTIF(Simplified!$C$2:$C$477,Analysis!$B$8)</f>
        <v>198</v>
      </c>
      <c r="D8" s="9">
        <f>C8/SUM(C$8:C$13)</f>
        <v>0.4168421052631579</v>
      </c>
      <c r="E8" s="49" cm="1">
        <f t="array" ref="E8">SUM(C$8:C$9/SUM(C$8:C$13))</f>
        <v>0.51157894736842102</v>
      </c>
      <c r="F8" s="8">
        <f>COUNTIF(Simplified!$C$2:$C$405,Analysis!$B$8)</f>
        <v>189</v>
      </c>
      <c r="G8" s="9">
        <f>F8/SUM(F$8:F$13)</f>
        <v>0.46782178217821785</v>
      </c>
      <c r="H8" s="49" cm="1">
        <f t="array" ref="H8">SUM(F$8:F$9/SUM(F$8:F$13))</f>
        <v>0.5767326732673268</v>
      </c>
      <c r="I8" s="8">
        <f>COUNTIF(Simplified!$C$406:$C$477,Analysis!$B$8)</f>
        <v>9</v>
      </c>
      <c r="J8" s="9">
        <f>I8/SUM(I$8:I$13)</f>
        <v>0.12676056338028169</v>
      </c>
      <c r="K8" s="49" cm="1">
        <f t="array" ref="K8">SUM(I$8:I$9/SUM(I$8:I$13))</f>
        <v>0.14084507042253522</v>
      </c>
    </row>
    <row r="9" spans="1:11" s="8" customFormat="1" x14ac:dyDescent="0.25">
      <c r="A9" s="53"/>
      <c r="B9" s="7" t="s">
        <v>59</v>
      </c>
      <c r="C9" s="27">
        <f>COUNTIF(Simplified!$C$2:$C$477,Analysis!$B$9)</f>
        <v>45</v>
      </c>
      <c r="D9" s="9">
        <f t="shared" ref="D9:D13" si="3">C9/SUM(C$8:C$13)</f>
        <v>9.4736842105263161E-2</v>
      </c>
      <c r="E9" s="49"/>
      <c r="F9" s="8">
        <f>COUNTIF(Simplified!$C$2:$C$405,Analysis!$B$9)</f>
        <v>44</v>
      </c>
      <c r="G9" s="9">
        <f t="shared" ref="G9:G13" si="4">F9/SUM(F$8:F$13)</f>
        <v>0.10891089108910891</v>
      </c>
      <c r="H9" s="49"/>
      <c r="I9" s="8">
        <f>COUNTIF(Simplified!$C$406:$C$477,Analysis!$B$9)</f>
        <v>1</v>
      </c>
      <c r="J9" s="9">
        <f t="shared" ref="J9:J13" si="5">I9/SUM(I$8:I$13)</f>
        <v>1.4084507042253521E-2</v>
      </c>
      <c r="K9" s="49"/>
    </row>
    <row r="10" spans="1:11" s="8" customFormat="1" ht="15" customHeight="1" x14ac:dyDescent="0.25">
      <c r="A10" s="53"/>
      <c r="B10" s="7" t="s">
        <v>40</v>
      </c>
      <c r="C10" s="27">
        <f>COUNTIF(Simplified!$C$2:$C$477,Analysis!$B$10)</f>
        <v>65</v>
      </c>
      <c r="D10" s="9">
        <f t="shared" si="3"/>
        <v>0.1368421052631579</v>
      </c>
      <c r="E10" s="49" cm="1">
        <f t="array" ref="E10">SUM(C$10:C$11/SUM(C$8:C$13))</f>
        <v>0.32</v>
      </c>
      <c r="F10" s="8">
        <f>COUNTIF(Simplified!$C$2:$C$405,Analysis!$B$10)</f>
        <v>65</v>
      </c>
      <c r="G10" s="9">
        <f t="shared" si="4"/>
        <v>0.1608910891089109</v>
      </c>
      <c r="H10" s="49" cm="1">
        <f t="array" ref="H10">SUM(F$10:F$11/SUM(F$8:F$13))</f>
        <v>0.37128712871287128</v>
      </c>
      <c r="I10" s="8">
        <f>COUNTIF(Simplified!$C$406:$C$477,Analysis!$B$10)</f>
        <v>0</v>
      </c>
      <c r="J10" s="9">
        <f t="shared" si="5"/>
        <v>0</v>
      </c>
      <c r="K10" s="49" cm="1">
        <f t="array" ref="K10">SUM(I$10:I$11/SUM(I$8:I$13))</f>
        <v>2.8169014084507043E-2</v>
      </c>
    </row>
    <row r="11" spans="1:11" s="8" customFormat="1" x14ac:dyDescent="0.25">
      <c r="A11" s="53"/>
      <c r="B11" s="7" t="s">
        <v>23</v>
      </c>
      <c r="C11" s="27">
        <f>COUNTIF(Simplified!$C$2:$C$477,Analysis!$B$11)</f>
        <v>87</v>
      </c>
      <c r="D11" s="9">
        <f t="shared" si="3"/>
        <v>0.1831578947368421</v>
      </c>
      <c r="E11" s="49"/>
      <c r="F11" s="8">
        <f>COUNTIF(Simplified!$C$2:$C$405,Analysis!$B$11)</f>
        <v>85</v>
      </c>
      <c r="G11" s="9">
        <f t="shared" si="4"/>
        <v>0.21039603960396039</v>
      </c>
      <c r="H11" s="49"/>
      <c r="I11" s="8">
        <f>COUNTIF(Simplified!$C$406:$C$477,Analysis!$B$11)</f>
        <v>2</v>
      </c>
      <c r="J11" s="9">
        <f t="shared" si="5"/>
        <v>2.8169014084507043E-2</v>
      </c>
      <c r="K11" s="49"/>
    </row>
    <row r="12" spans="1:11" s="8" customFormat="1" x14ac:dyDescent="0.25">
      <c r="A12" s="53"/>
      <c r="B12" s="7" t="s">
        <v>45</v>
      </c>
      <c r="C12" s="27">
        <f>COUNTIF(Simplified!$C$2:$C$477,Analysis!$B$12)</f>
        <v>22</v>
      </c>
      <c r="D12" s="9">
        <f t="shared" si="3"/>
        <v>4.6315789473684213E-2</v>
      </c>
      <c r="E12" s="49" cm="1">
        <f t="array" ref="E12">SUM(C$12:C$13/SUM(C$8:C$13))</f>
        <v>0.16842105263157894</v>
      </c>
      <c r="F12" s="8">
        <f>COUNTIF(Simplified!$C$2:$C$405,Analysis!$B$12)</f>
        <v>16</v>
      </c>
      <c r="G12" s="9">
        <f t="shared" si="4"/>
        <v>3.9603960396039604E-2</v>
      </c>
      <c r="H12" s="49" cm="1">
        <f t="array" ref="H12">SUM(F$12:F$13/SUM(F$8:F$13))</f>
        <v>5.1980198019801985E-2</v>
      </c>
      <c r="I12" s="8">
        <f>COUNTIF(Simplified!$C$406:$C$477,Analysis!$B$12)</f>
        <v>6</v>
      </c>
      <c r="J12" s="9">
        <f t="shared" si="5"/>
        <v>8.4507042253521125E-2</v>
      </c>
      <c r="K12" s="49" cm="1">
        <f t="array" ref="K12">SUM(I$12:I$13/SUM(I$8:I$13))</f>
        <v>0.83098591549295775</v>
      </c>
    </row>
    <row r="13" spans="1:11" s="8" customFormat="1" ht="101.25" customHeight="1" x14ac:dyDescent="0.25">
      <c r="A13" s="53"/>
      <c r="B13" s="7" t="s">
        <v>113</v>
      </c>
      <c r="C13" s="27">
        <f>COUNTIF(Simplified!$C$2:$C$477,Analysis!$B$13)</f>
        <v>58</v>
      </c>
      <c r="D13" s="9">
        <f t="shared" si="3"/>
        <v>0.12210526315789473</v>
      </c>
      <c r="E13" s="49"/>
      <c r="F13" s="8">
        <f>COUNTIF(Simplified!$C$2:$C$405,Analysis!$B$13)</f>
        <v>5</v>
      </c>
      <c r="G13" s="9">
        <f t="shared" si="4"/>
        <v>1.2376237623762377E-2</v>
      </c>
      <c r="H13" s="49"/>
      <c r="I13" s="8">
        <f>COUNTIF(Simplified!$C$406:$C$477,Analysis!$B$13)</f>
        <v>53</v>
      </c>
      <c r="J13" s="9">
        <f t="shared" si="5"/>
        <v>0.74647887323943662</v>
      </c>
      <c r="K13" s="49"/>
    </row>
    <row r="14" spans="1:11" s="11" customFormat="1" x14ac:dyDescent="0.25">
      <c r="A14" s="54" t="s">
        <v>2</v>
      </c>
      <c r="B14" s="10" t="s">
        <v>24</v>
      </c>
      <c r="C14" s="28">
        <f>COUNTIF(Simplified!$D$2:$D$477,Analysis!$B$14)</f>
        <v>169</v>
      </c>
      <c r="D14" s="12">
        <f>C14/SUM(C$14:C$17)</f>
        <v>0.35654008438818563</v>
      </c>
      <c r="E14" s="34">
        <f>D14</f>
        <v>0.35654008438818563</v>
      </c>
      <c r="F14" s="11">
        <f>COUNTIF(Simplified!$D$2:$D$405,Analysis!$B$14)</f>
        <v>161</v>
      </c>
      <c r="G14" s="12">
        <f>F14/SUM(F$14:F$17)</f>
        <v>0.39950372208436724</v>
      </c>
      <c r="H14" s="34">
        <f>G14</f>
        <v>0.39950372208436724</v>
      </c>
      <c r="I14" s="11">
        <f>COUNTIF(Simplified!$D$406:$D$477,Analysis!$B$14)</f>
        <v>8</v>
      </c>
      <c r="J14" s="12">
        <f>I14/SUM(I$14:I$17)</f>
        <v>0.11267605633802817</v>
      </c>
      <c r="K14" s="34">
        <f>J14</f>
        <v>0.11267605633802817</v>
      </c>
    </row>
    <row r="15" spans="1:11" s="11" customFormat="1" ht="30" x14ac:dyDescent="0.25">
      <c r="A15" s="54"/>
      <c r="B15" s="10" t="s">
        <v>32</v>
      </c>
      <c r="C15" s="28">
        <f>COUNTIF(Simplified!$D$2:$D$477,Analysis!$B$15)</f>
        <v>233</v>
      </c>
      <c r="D15" s="12">
        <f>C15/SUM(C$14:C$17)</f>
        <v>0.49156118143459915</v>
      </c>
      <c r="E15" s="34">
        <f t="shared" ref="E15:E17" si="6">D15</f>
        <v>0.49156118143459915</v>
      </c>
      <c r="F15" s="11">
        <f>COUNTIF(Simplified!$D$2:$D$405,Analysis!$B$15)</f>
        <v>181</v>
      </c>
      <c r="G15" s="12">
        <f t="shared" ref="G15:G17" si="7">F15/SUM(F$14:F$17)</f>
        <v>0.4491315136476427</v>
      </c>
      <c r="H15" s="34">
        <f t="shared" ref="H15:H17" si="8">G15</f>
        <v>0.4491315136476427</v>
      </c>
      <c r="I15" s="11">
        <f>COUNTIF(Simplified!$D$406:$D$477,Analysis!$B$15)</f>
        <v>52</v>
      </c>
      <c r="J15" s="12">
        <f t="shared" ref="J15:J17" si="9">I15/SUM(I$14:I$17)</f>
        <v>0.73239436619718312</v>
      </c>
      <c r="K15" s="34">
        <f t="shared" ref="K15:K17" si="10">J15</f>
        <v>0.73239436619718312</v>
      </c>
    </row>
    <row r="16" spans="1:11" s="11" customFormat="1" x14ac:dyDescent="0.25">
      <c r="A16" s="54"/>
      <c r="B16" s="10" t="s">
        <v>62</v>
      </c>
      <c r="C16" s="28">
        <f>COUNTIF(Simplified!$D$2:$D$477,Analysis!$B$16)</f>
        <v>40</v>
      </c>
      <c r="D16" s="12">
        <f>C16/SUM(C$14:C$17)</f>
        <v>8.4388185654008435E-2</v>
      </c>
      <c r="E16" s="34">
        <f t="shared" si="6"/>
        <v>8.4388185654008435E-2</v>
      </c>
      <c r="F16" s="11">
        <f>COUNTIF(Simplified!$D$2:$D$405,Analysis!$B$16)</f>
        <v>36</v>
      </c>
      <c r="G16" s="12">
        <f t="shared" si="7"/>
        <v>8.9330024813895778E-2</v>
      </c>
      <c r="H16" s="34">
        <f t="shared" si="8"/>
        <v>8.9330024813895778E-2</v>
      </c>
      <c r="I16" s="11">
        <f>COUNTIF(Simplified!$D$406:$D$477,Analysis!$B$16)</f>
        <v>4</v>
      </c>
      <c r="J16" s="12">
        <f t="shared" si="9"/>
        <v>5.6338028169014086E-2</v>
      </c>
      <c r="K16" s="34">
        <f t="shared" si="10"/>
        <v>5.6338028169014086E-2</v>
      </c>
    </row>
    <row r="17" spans="1:12" s="11" customFormat="1" x14ac:dyDescent="0.25">
      <c r="A17" s="54"/>
      <c r="B17" s="10" t="s">
        <v>50</v>
      </c>
      <c r="C17" s="28">
        <f>COUNTIF(Simplified!$D$2:$D$477,Analysis!$B$17)</f>
        <v>32</v>
      </c>
      <c r="D17" s="12">
        <f>C17/SUM(C$14:C$17)</f>
        <v>6.7510548523206745E-2</v>
      </c>
      <c r="E17" s="34">
        <f t="shared" si="6"/>
        <v>6.7510548523206745E-2</v>
      </c>
      <c r="F17" s="11">
        <f>COUNTIF(Simplified!$D$2:$D$405,Analysis!$B$17)</f>
        <v>25</v>
      </c>
      <c r="G17" s="12">
        <f t="shared" si="7"/>
        <v>6.2034739454094295E-2</v>
      </c>
      <c r="H17" s="34">
        <f t="shared" si="8"/>
        <v>6.2034739454094295E-2</v>
      </c>
      <c r="I17" s="11">
        <f>COUNTIF(Simplified!$D$406:$D$477,Analysis!$B$17)</f>
        <v>7</v>
      </c>
      <c r="J17" s="12">
        <f t="shared" si="9"/>
        <v>9.8591549295774641E-2</v>
      </c>
      <c r="K17" s="34">
        <f t="shared" si="10"/>
        <v>9.8591549295774641E-2</v>
      </c>
    </row>
    <row r="18" spans="1:12" s="14" customFormat="1" x14ac:dyDescent="0.25">
      <c r="A18" s="55" t="s">
        <v>3</v>
      </c>
      <c r="B18" s="13" t="s">
        <v>30</v>
      </c>
      <c r="C18" s="29">
        <f>COUNTIF(Simplified!$E$2:$E$477,Analysis!$B$18)</f>
        <v>319</v>
      </c>
      <c r="D18" s="15">
        <f t="shared" ref="D18:D23" si="11">C18/SUM(C$18:C$23)</f>
        <v>0.6729957805907173</v>
      </c>
      <c r="E18" s="48">
        <f>SUM(C$18:C$19)/SUM(C$18:C$23)</f>
        <v>0.740506329113924</v>
      </c>
      <c r="F18" s="14">
        <f>COUNTIF(Simplified!$E$2:$E$405,Analysis!$B$18)</f>
        <v>257</v>
      </c>
      <c r="G18" s="15">
        <f>F18/SUM(F$18:F$23)</f>
        <v>0.63771712158808935</v>
      </c>
      <c r="H18" s="48">
        <f>SUM(F$18:F$19)/SUM(F$18:F$23)</f>
        <v>0.71712158808933002</v>
      </c>
      <c r="I18" s="14">
        <f>COUNTIF(Simplified!$E$406:$E$477,Analysis!$B$18)</f>
        <v>62</v>
      </c>
      <c r="J18" s="15">
        <f>I18/SUM(I$18:I$23)</f>
        <v>0.87323943661971826</v>
      </c>
      <c r="K18" s="48">
        <f>SUM(I$18:I$19)/SUM(I$18:I$23)</f>
        <v>0.87323943661971826</v>
      </c>
    </row>
    <row r="19" spans="1:12" s="14" customFormat="1" x14ac:dyDescent="0.25">
      <c r="A19" s="55"/>
      <c r="B19" s="13" t="s">
        <v>47</v>
      </c>
      <c r="C19" s="29">
        <f>COUNTIF(Simplified!$E$2:$E$477,Analysis!$B$19)</f>
        <v>32</v>
      </c>
      <c r="D19" s="15">
        <f t="shared" si="11"/>
        <v>6.7510548523206745E-2</v>
      </c>
      <c r="E19" s="48"/>
      <c r="F19" s="14">
        <f>COUNTIF(Simplified!$E$2:$E$405,Analysis!$B$19)</f>
        <v>32</v>
      </c>
      <c r="G19" s="15">
        <f t="shared" ref="G19:G23" si="12">F19/SUM(F$18:F$23)</f>
        <v>7.9404466501240695E-2</v>
      </c>
      <c r="H19" s="48"/>
      <c r="I19" s="14">
        <f>COUNTIF(Simplified!$E$406:$E$477,Analysis!$B$19)</f>
        <v>0</v>
      </c>
      <c r="J19" s="15">
        <f t="shared" ref="J19:J23" si="13">I19/SUM(I$18:I$23)</f>
        <v>0</v>
      </c>
      <c r="K19" s="48"/>
    </row>
    <row r="20" spans="1:12" s="14" customFormat="1" x14ac:dyDescent="0.25">
      <c r="A20" s="55"/>
      <c r="B20" s="13" t="s">
        <v>46</v>
      </c>
      <c r="C20" s="29">
        <f>COUNTIF(Simplified!$E$2:$E$477,Analysis!$B$20)</f>
        <v>36</v>
      </c>
      <c r="D20" s="15">
        <f t="shared" si="11"/>
        <v>7.5949367088607597E-2</v>
      </c>
      <c r="E20" s="48">
        <f>SUM(C$20:C$21)/SUM(C$18:C$23)</f>
        <v>0.16666666666666666</v>
      </c>
      <c r="F20" s="14">
        <f>COUNTIF(Simplified!$E$2:$E$405,Analysis!$B$20)</f>
        <v>36</v>
      </c>
      <c r="G20" s="15">
        <f t="shared" si="12"/>
        <v>8.9330024813895778E-2</v>
      </c>
      <c r="H20" s="48">
        <f>SUM(F$20:F$21)/SUM(F$18:F$23)</f>
        <v>0.19602977667493796</v>
      </c>
      <c r="I20" s="14">
        <f>COUNTIF(Simplified!$E$406:$E$477,Analysis!$B$20)</f>
        <v>0</v>
      </c>
      <c r="J20" s="15">
        <f t="shared" si="13"/>
        <v>0</v>
      </c>
      <c r="K20" s="48">
        <f>SUM(I$20:I$21)/SUM(I$18:I$23)</f>
        <v>0</v>
      </c>
    </row>
    <row r="21" spans="1:12" s="14" customFormat="1" x14ac:dyDescent="0.25">
      <c r="A21" s="55"/>
      <c r="B21" s="13" t="s">
        <v>22</v>
      </c>
      <c r="C21" s="29">
        <f>COUNTIF(Simplified!$E$2:$E$477,Analysis!$B$21)</f>
        <v>43</v>
      </c>
      <c r="D21" s="15">
        <f t="shared" si="11"/>
        <v>9.0717299578059074E-2</v>
      </c>
      <c r="E21" s="48"/>
      <c r="F21" s="14">
        <f>COUNTIF(Simplified!$E$2:$E$405,Analysis!$B$21)</f>
        <v>43</v>
      </c>
      <c r="G21" s="15">
        <f t="shared" si="12"/>
        <v>0.10669975186104218</v>
      </c>
      <c r="H21" s="48"/>
      <c r="I21" s="14">
        <f>COUNTIF(Simplified!$E$406:$E$477,Analysis!$B$21)</f>
        <v>0</v>
      </c>
      <c r="J21" s="15">
        <f t="shared" si="13"/>
        <v>0</v>
      </c>
      <c r="K21" s="48"/>
    </row>
    <row r="22" spans="1:12" s="14" customFormat="1" x14ac:dyDescent="0.25">
      <c r="A22" s="55"/>
      <c r="B22" s="13" t="s">
        <v>45</v>
      </c>
      <c r="C22" s="29">
        <f>COUNTIF(Simplified!$E$2:$E$477,Analysis!$B$22)</f>
        <v>39</v>
      </c>
      <c r="D22" s="15">
        <f t="shared" si="11"/>
        <v>8.2278481012658222E-2</v>
      </c>
      <c r="E22" s="48">
        <f>SUM(C$22:C$23)/SUM(C$18:C$23)</f>
        <v>9.2827004219409287E-2</v>
      </c>
      <c r="F22" s="14">
        <f>COUNTIF(Simplified!$E$2:$E$405,Analysis!$B$22)</f>
        <v>32</v>
      </c>
      <c r="G22" s="15">
        <f t="shared" si="12"/>
        <v>7.9404466501240695E-2</v>
      </c>
      <c r="H22" s="48">
        <f>SUM(F$22:F$23)/SUM(F$18:F$23)</f>
        <v>8.6848635235732011E-2</v>
      </c>
      <c r="I22" s="14">
        <f>COUNTIF(Simplified!$E$406:$E$477,Analysis!$B$22)</f>
        <v>7</v>
      </c>
      <c r="J22" s="15">
        <f t="shared" si="13"/>
        <v>9.8591549295774641E-2</v>
      </c>
      <c r="K22" s="48">
        <f>SUM(I$22:I$23)/SUM(I$18:I$23)</f>
        <v>0.12676056338028169</v>
      </c>
    </row>
    <row r="23" spans="1:12" s="14" customFormat="1" ht="66.75" customHeight="1" x14ac:dyDescent="0.25">
      <c r="A23" s="55"/>
      <c r="B23" s="13" t="s">
        <v>54</v>
      </c>
      <c r="C23" s="29">
        <f>COUNTIF(Simplified!$E$2:$E$477,Analysis!$B$23)</f>
        <v>5</v>
      </c>
      <c r="D23" s="15">
        <f t="shared" si="11"/>
        <v>1.0548523206751054E-2</v>
      </c>
      <c r="E23" s="48"/>
      <c r="F23" s="14">
        <f>COUNTIF(Simplified!$E$2:$E$405,Analysis!$B$23)</f>
        <v>3</v>
      </c>
      <c r="G23" s="15">
        <f t="shared" si="12"/>
        <v>7.4441687344913151E-3</v>
      </c>
      <c r="H23" s="48"/>
      <c r="I23" s="14">
        <f>COUNTIF(Simplified!$E$406:$E$477,Analysis!$B$23)</f>
        <v>2</v>
      </c>
      <c r="J23" s="15">
        <f t="shared" si="13"/>
        <v>2.8169014084507043E-2</v>
      </c>
      <c r="K23" s="48"/>
    </row>
    <row r="24" spans="1:12" s="17" customFormat="1" ht="30" x14ac:dyDescent="0.25">
      <c r="A24" s="56" t="s">
        <v>5</v>
      </c>
      <c r="B24" s="16" t="s">
        <v>25</v>
      </c>
      <c r="C24" s="30">
        <f>COUNTIF(Simplified!$F$2:$F$477,Analysis!$B$24)</f>
        <v>360</v>
      </c>
      <c r="D24" s="18">
        <f>C24/SUM(C$24:C$26)</f>
        <v>0.75789473684210529</v>
      </c>
      <c r="E24" s="35">
        <f>D24</f>
        <v>0.75789473684210529</v>
      </c>
      <c r="F24" s="17">
        <f>COUNTIF(Simplified!$F$2:$F$405,Analysis!$B$24)</f>
        <v>337</v>
      </c>
      <c r="G24" s="18">
        <f>F24/SUM(F$24:F$26)</f>
        <v>0.83415841584158412</v>
      </c>
      <c r="H24" s="35">
        <f>G24</f>
        <v>0.83415841584158412</v>
      </c>
      <c r="I24" s="17">
        <f>COUNTIF(Simplified!$F$406:$F$477,Analysis!$B$24)</f>
        <v>23</v>
      </c>
      <c r="J24" s="18">
        <f>I24/SUM(I$24:I$26)</f>
        <v>0.323943661971831</v>
      </c>
      <c r="K24" s="35">
        <f>J24</f>
        <v>0.323943661971831</v>
      </c>
    </row>
    <row r="25" spans="1:12" s="17" customFormat="1" ht="30" x14ac:dyDescent="0.25">
      <c r="A25" s="56"/>
      <c r="B25" s="16" t="s">
        <v>44</v>
      </c>
      <c r="C25" s="30">
        <f>COUNTIF(Simplified!$F$2:$F$477,Analysis!$B$25)</f>
        <v>70</v>
      </c>
      <c r="D25" s="18">
        <f>C25/SUM(C$24:C$26)</f>
        <v>0.14736842105263157</v>
      </c>
      <c r="E25" s="35">
        <f t="shared" ref="E25:E26" si="14">D25</f>
        <v>0.14736842105263157</v>
      </c>
      <c r="F25" s="17">
        <f>COUNTIF(Simplified!$F$2:$F$405,Analysis!$B$25)</f>
        <v>42</v>
      </c>
      <c r="G25" s="18">
        <f t="shared" ref="G25:G26" si="15">F25/SUM(F$24:F$26)</f>
        <v>0.10396039603960396</v>
      </c>
      <c r="H25" s="35">
        <f t="shared" ref="H25:H26" si="16">G25</f>
        <v>0.10396039603960396</v>
      </c>
      <c r="I25" s="17">
        <f>COUNTIF(Simplified!$F$406:$F$477,Analysis!$B$25)</f>
        <v>28</v>
      </c>
      <c r="J25" s="18">
        <f t="shared" ref="J25:J26" si="17">I25/SUM(I$24:I$26)</f>
        <v>0.39436619718309857</v>
      </c>
      <c r="K25" s="35">
        <f t="shared" ref="K25:K26" si="18">J25</f>
        <v>0.39436619718309857</v>
      </c>
    </row>
    <row r="26" spans="1:12" s="17" customFormat="1" ht="45" x14ac:dyDescent="0.25">
      <c r="A26" s="56"/>
      <c r="B26" s="16" t="s">
        <v>53</v>
      </c>
      <c r="C26" s="30">
        <f>COUNTIF(Simplified!$F$2:$F$477,Analysis!$B$26)</f>
        <v>45</v>
      </c>
      <c r="D26" s="18">
        <f>C26/SUM(C$24:C$26)</f>
        <v>9.4736842105263161E-2</v>
      </c>
      <c r="E26" s="35">
        <f t="shared" si="14"/>
        <v>9.4736842105263161E-2</v>
      </c>
      <c r="F26" s="17">
        <f>COUNTIF(Simplified!$F$2:$F$405,Analysis!$B$26)</f>
        <v>25</v>
      </c>
      <c r="G26" s="18">
        <f t="shared" si="15"/>
        <v>6.1881188118811881E-2</v>
      </c>
      <c r="H26" s="35">
        <f t="shared" si="16"/>
        <v>6.1881188118811881E-2</v>
      </c>
      <c r="I26" s="17">
        <f>COUNTIF(Simplified!$F$406:$F$477,Analysis!$B$26)</f>
        <v>20</v>
      </c>
      <c r="J26" s="18">
        <f t="shared" si="17"/>
        <v>0.28169014084507044</v>
      </c>
      <c r="K26" s="35">
        <f t="shared" si="18"/>
        <v>0.28169014084507044</v>
      </c>
    </row>
    <row r="27" spans="1:12" s="20" customFormat="1" x14ac:dyDescent="0.25">
      <c r="A27" s="57" t="s">
        <v>6</v>
      </c>
      <c r="B27" s="19" t="s">
        <v>33</v>
      </c>
      <c r="C27" s="31">
        <f>COUNTIF(Simplified!$G$2:$G$477,Analysis!$B$27)</f>
        <v>223</v>
      </c>
      <c r="D27" s="21">
        <f>C27/SUM(C$27:C$31)</f>
        <v>0.47245762711864409</v>
      </c>
      <c r="E27" s="46">
        <f>SUM(C$27:C$28)/SUM(C$27:C$31)</f>
        <v>0.5402542372881356</v>
      </c>
      <c r="F27" s="20">
        <f>COUNTIF(Simplified!$G$2:$G$405,Analysis!$B$27)</f>
        <v>162</v>
      </c>
      <c r="G27" s="21">
        <f>F27/SUM(F$27:F$31)</f>
        <v>0.40198511166253104</v>
      </c>
      <c r="H27" s="46">
        <f>SUM(F$27:F$28)/SUM(F$27:F$31)</f>
        <v>0.4813895781637717</v>
      </c>
      <c r="I27" s="20">
        <f>COUNTIF(Simplified!$G$406:$G$477,Analysis!$B$27)</f>
        <v>61</v>
      </c>
      <c r="J27" s="21">
        <f>I27/SUM(I$27:I$31)</f>
        <v>0.88405797101449279</v>
      </c>
      <c r="K27" s="46">
        <f>SUM(I$27:I$28)/SUM(I$27:I$31)</f>
        <v>0.88405797101449279</v>
      </c>
    </row>
    <row r="28" spans="1:12" s="20" customFormat="1" x14ac:dyDescent="0.25">
      <c r="A28" s="57"/>
      <c r="B28" s="19" t="s">
        <v>41</v>
      </c>
      <c r="C28" s="31">
        <f>COUNTIF(Simplified!$G$2:$G$477,Analysis!$B$28)</f>
        <v>32</v>
      </c>
      <c r="D28" s="21">
        <f>C28/SUM(C$27:C$31)</f>
        <v>6.7796610169491525E-2</v>
      </c>
      <c r="E28" s="46"/>
      <c r="F28" s="20">
        <f>COUNTIF(Simplified!$G$2:$G$405,Analysis!$B$28)</f>
        <v>32</v>
      </c>
      <c r="G28" s="21">
        <f>F28/SUM(F$27:F$31)</f>
        <v>7.9404466501240695E-2</v>
      </c>
      <c r="H28" s="46"/>
      <c r="I28" s="20">
        <f>COUNTIF(Simplified!$G$406:$G$477,Analysis!$B$28)</f>
        <v>0</v>
      </c>
      <c r="J28" s="21">
        <f>I28/SUM(I$27:I$31)</f>
        <v>0</v>
      </c>
      <c r="K28" s="46"/>
    </row>
    <row r="29" spans="1:12" s="20" customFormat="1" x14ac:dyDescent="0.25">
      <c r="A29" s="57"/>
      <c r="B29" s="19" t="s">
        <v>36</v>
      </c>
      <c r="C29" s="31">
        <f>COUNTIF(Simplified!$G$2:$G$477,Analysis!$B$29)</f>
        <v>95</v>
      </c>
      <c r="D29" s="21">
        <f>C29/SUM(C$27:C$31)</f>
        <v>0.20127118644067796</v>
      </c>
      <c r="E29" s="46">
        <f>SUM(C$29:C$30)/SUM(C$27:C$31)</f>
        <v>0.38771186440677968</v>
      </c>
      <c r="F29" s="20">
        <f>COUNTIF(Simplified!$G$2:$G$405,Analysis!$B$29)</f>
        <v>95</v>
      </c>
      <c r="G29" s="21">
        <f>F29/SUM(F$27:F$31)</f>
        <v>0.23573200992555832</v>
      </c>
      <c r="H29" s="46">
        <f>SUM(F$29:F$30)/SUM(F$27:F$31)</f>
        <v>0.45409429280397023</v>
      </c>
      <c r="I29" s="20">
        <f>COUNTIF(Simplified!$G$406:$G$477,Analysis!$B$29)</f>
        <v>0</v>
      </c>
      <c r="J29" s="21">
        <f>I29/SUM(I$27:I$31)</f>
        <v>0</v>
      </c>
      <c r="K29" s="46">
        <f>SUM(I$29:I$30)/SUM(I$27:I$31)</f>
        <v>0</v>
      </c>
    </row>
    <row r="30" spans="1:12" s="20" customFormat="1" x14ac:dyDescent="0.25">
      <c r="A30" s="57"/>
      <c r="B30" s="19" t="s">
        <v>26</v>
      </c>
      <c r="C30" s="31">
        <f>COUNTIF(Simplified!$G$2:$G$477,Analysis!$B$30)</f>
        <v>88</v>
      </c>
      <c r="D30" s="21">
        <f>C30/SUM(C$27:C$31)</f>
        <v>0.1864406779661017</v>
      </c>
      <c r="E30" s="46"/>
      <c r="F30" s="20">
        <f>COUNTIF(Simplified!$G$2:$G$405,Analysis!$B$30)</f>
        <v>88</v>
      </c>
      <c r="G30" s="21">
        <f>F30/SUM(F$27:F$31)</f>
        <v>0.21836228287841192</v>
      </c>
      <c r="H30" s="46"/>
      <c r="I30" s="20">
        <f>COUNTIF(Simplified!$G$406:$G$477,Analysis!$B$30)</f>
        <v>0</v>
      </c>
      <c r="J30" s="21">
        <f>I30/SUM(I$27:I$31)</f>
        <v>0</v>
      </c>
      <c r="K30" s="46"/>
    </row>
    <row r="31" spans="1:12" s="20" customFormat="1" x14ac:dyDescent="0.25">
      <c r="A31" s="57"/>
      <c r="B31" s="19" t="s">
        <v>45</v>
      </c>
      <c r="C31" s="31">
        <f>COUNTIF(Simplified!$G$2:$G$477,Analysis!$B$31)</f>
        <v>34</v>
      </c>
      <c r="D31" s="21">
        <f>C31/SUM(C$27:C$31)</f>
        <v>7.2033898305084748E-2</v>
      </c>
      <c r="E31" s="36">
        <f>D31</f>
        <v>7.2033898305084748E-2</v>
      </c>
      <c r="F31" s="20">
        <f>COUNTIF(Simplified!$G$2:$G$405,Analysis!$B$31)</f>
        <v>26</v>
      </c>
      <c r="G31" s="21">
        <f>F31/SUM(F$27:F$31)</f>
        <v>6.4516129032258063E-2</v>
      </c>
      <c r="H31" s="36">
        <f>G31</f>
        <v>6.4516129032258063E-2</v>
      </c>
      <c r="I31" s="20">
        <f>COUNTIF(Simplified!$G$406:$G$477,Analysis!$B$31)</f>
        <v>8</v>
      </c>
      <c r="J31" s="21">
        <f>I31/SUM(I$27:I$31)</f>
        <v>0.11594202898550725</v>
      </c>
      <c r="K31" s="36">
        <f>J31</f>
        <v>0.11594202898550725</v>
      </c>
    </row>
    <row r="32" spans="1:12" s="23" customFormat="1" x14ac:dyDescent="0.25">
      <c r="A32" s="51" t="s">
        <v>4</v>
      </c>
      <c r="B32" s="22" t="s">
        <v>11</v>
      </c>
      <c r="C32" s="32">
        <f>COUNTIF(Simplified!$H$2:$Q$477,Analysis!$B$32)</f>
        <v>135</v>
      </c>
      <c r="D32" s="24">
        <f>C32/SUM(C$32:C$41)</f>
        <v>0.15375854214123008</v>
      </c>
      <c r="E32" s="37">
        <f>D32</f>
        <v>0.15375854214123008</v>
      </c>
      <c r="F32" s="23">
        <f>COUNTIF(Simplified!$H$2:$Q$405,Analysis!$B$32)</f>
        <v>134</v>
      </c>
      <c r="G32" s="24">
        <f>F32/SUM(F$32:F$41)</f>
        <v>0.16604708798017348</v>
      </c>
      <c r="H32" s="37">
        <f>G32</f>
        <v>0.16604708798017348</v>
      </c>
      <c r="I32" s="23">
        <f>COUNTIF(Simplified!$H$406:$Q$477,Analysis!$B$32)</f>
        <v>1</v>
      </c>
      <c r="J32" s="24">
        <f>I32/SUM(I$32:I$41)</f>
        <v>1.4084507042253521E-2</v>
      </c>
      <c r="K32" s="37">
        <f>J32</f>
        <v>1.4084507042253521E-2</v>
      </c>
      <c r="L32" s="24"/>
    </row>
    <row r="33" spans="1:12" s="23" customFormat="1" ht="30" x14ac:dyDescent="0.25">
      <c r="A33" s="51"/>
      <c r="B33" s="22" t="s">
        <v>12</v>
      </c>
      <c r="C33" s="32">
        <f>COUNTIF(Simplified!$H$2:$Q$477,Analysis!$B$33)</f>
        <v>29</v>
      </c>
      <c r="D33" s="24">
        <f t="shared" ref="D33:D41" si="19">C33/SUM(C$32:C$41)</f>
        <v>3.3029612756264239E-2</v>
      </c>
      <c r="E33" s="37">
        <f t="shared" ref="E33:E41" si="20">D33</f>
        <v>3.3029612756264239E-2</v>
      </c>
      <c r="F33" s="23">
        <f>COUNTIF(Simplified!$H$2:$Q$405,Analysis!$B$33)</f>
        <v>27</v>
      </c>
      <c r="G33" s="24">
        <f t="shared" ref="G33:G41" si="21">F33/SUM(F$32:F$41)</f>
        <v>3.3457249070631967E-2</v>
      </c>
      <c r="H33" s="37">
        <f t="shared" ref="H33:H41" si="22">G33</f>
        <v>3.3457249070631967E-2</v>
      </c>
      <c r="I33" s="23">
        <f>COUNTIF(Simplified!$H$406:$Q$477,Analysis!$B$33)</f>
        <v>2</v>
      </c>
      <c r="J33" s="24">
        <f t="shared" ref="J33:J41" si="23">I33/SUM(I$32:I$41)</f>
        <v>2.8169014084507043E-2</v>
      </c>
      <c r="K33" s="37">
        <f t="shared" ref="K33:K41" si="24">J33</f>
        <v>2.8169014084507043E-2</v>
      </c>
      <c r="L33" s="24"/>
    </row>
    <row r="34" spans="1:12" s="23" customFormat="1" x14ac:dyDescent="0.25">
      <c r="A34" s="51"/>
      <c r="B34" s="22" t="s">
        <v>13</v>
      </c>
      <c r="C34" s="32">
        <f>COUNTIF(Simplified!$H$2:$Q$477,Analysis!$B$34)</f>
        <v>42</v>
      </c>
      <c r="D34" s="24">
        <f t="shared" si="19"/>
        <v>4.7835990888382689E-2</v>
      </c>
      <c r="E34" s="37">
        <f t="shared" si="20"/>
        <v>4.7835990888382689E-2</v>
      </c>
      <c r="F34" s="23">
        <f>COUNTIF(Simplified!$H$2:$Q$405,Analysis!$B$34)</f>
        <v>42</v>
      </c>
      <c r="G34" s="24">
        <f t="shared" si="21"/>
        <v>5.204460966542751E-2</v>
      </c>
      <c r="H34" s="37">
        <f t="shared" si="22"/>
        <v>5.204460966542751E-2</v>
      </c>
      <c r="I34" s="23">
        <f>COUNTIF(Simplified!$H$406:$Q$477,Analysis!$B$34)</f>
        <v>0</v>
      </c>
      <c r="J34" s="24">
        <f t="shared" si="23"/>
        <v>0</v>
      </c>
      <c r="K34" s="37">
        <f t="shared" si="24"/>
        <v>0</v>
      </c>
      <c r="L34" s="24"/>
    </row>
    <row r="35" spans="1:12" s="23" customFormat="1" ht="30" x14ac:dyDescent="0.25">
      <c r="A35" s="51"/>
      <c r="B35" s="22" t="s">
        <v>14</v>
      </c>
      <c r="C35" s="32">
        <f>COUNTIF(Simplified!$H$2:$Q$477,Analysis!$B$35)</f>
        <v>189</v>
      </c>
      <c r="D35" s="24">
        <f t="shared" si="19"/>
        <v>0.2152619589977221</v>
      </c>
      <c r="E35" s="37">
        <f t="shared" si="20"/>
        <v>0.2152619589977221</v>
      </c>
      <c r="F35" s="23">
        <f>COUNTIF(Simplified!$H$2:$Q$405,Analysis!$B$35)</f>
        <v>188</v>
      </c>
      <c r="G35" s="24">
        <f t="shared" si="21"/>
        <v>0.23296158612143741</v>
      </c>
      <c r="H35" s="37">
        <f t="shared" si="22"/>
        <v>0.23296158612143741</v>
      </c>
      <c r="I35" s="23">
        <f>COUNTIF(Simplified!$H$406:$Q$477,Analysis!$B$35)</f>
        <v>1</v>
      </c>
      <c r="J35" s="24">
        <f t="shared" si="23"/>
        <v>1.4084507042253521E-2</v>
      </c>
      <c r="K35" s="37">
        <f t="shared" si="24"/>
        <v>1.4084507042253521E-2</v>
      </c>
      <c r="L35" s="24"/>
    </row>
    <row r="36" spans="1:12" s="23" customFormat="1" ht="30" x14ac:dyDescent="0.25">
      <c r="A36" s="51"/>
      <c r="B36" s="22" t="s">
        <v>15</v>
      </c>
      <c r="C36" s="32">
        <f>COUNTIF(Simplified!$H$2:$Q$477,Analysis!$B$36)</f>
        <v>68</v>
      </c>
      <c r="D36" s="24">
        <f t="shared" si="19"/>
        <v>7.7448747152619596E-2</v>
      </c>
      <c r="E36" s="37">
        <f t="shared" si="20"/>
        <v>7.7448747152619596E-2</v>
      </c>
      <c r="F36" s="23">
        <f>COUNTIF(Simplified!$H$2:$Q$405,Analysis!$B$36)</f>
        <v>68</v>
      </c>
      <c r="G36" s="24">
        <f t="shared" si="21"/>
        <v>8.4262701363073109E-2</v>
      </c>
      <c r="H36" s="37">
        <f t="shared" si="22"/>
        <v>8.4262701363073109E-2</v>
      </c>
      <c r="I36" s="23">
        <f>COUNTIF(Simplified!$H$406:$Q$477,Analysis!$B$36)</f>
        <v>0</v>
      </c>
      <c r="J36" s="24">
        <f t="shared" si="23"/>
        <v>0</v>
      </c>
      <c r="K36" s="37">
        <f t="shared" si="24"/>
        <v>0</v>
      </c>
      <c r="L36" s="24"/>
    </row>
    <row r="37" spans="1:12" s="23" customFormat="1" x14ac:dyDescent="0.25">
      <c r="A37" s="51"/>
      <c r="B37" s="22" t="s">
        <v>16</v>
      </c>
      <c r="C37" s="32">
        <f>COUNTIF(Simplified!$H$2:$Q$477,Analysis!$B$37)</f>
        <v>111</v>
      </c>
      <c r="D37" s="24">
        <f t="shared" si="19"/>
        <v>0.1264236902050114</v>
      </c>
      <c r="E37" s="37">
        <f t="shared" si="20"/>
        <v>0.1264236902050114</v>
      </c>
      <c r="F37" s="23">
        <f>COUNTIF(Simplified!$H$2:$Q$405,Analysis!$B$37)</f>
        <v>111</v>
      </c>
      <c r="G37" s="24">
        <f t="shared" si="21"/>
        <v>0.13754646840148699</v>
      </c>
      <c r="H37" s="37">
        <f t="shared" si="22"/>
        <v>0.13754646840148699</v>
      </c>
      <c r="I37" s="23">
        <f>COUNTIF(Simplified!$H$406:$Q$477,Analysis!$B$37)</f>
        <v>0</v>
      </c>
      <c r="J37" s="24">
        <f t="shared" si="23"/>
        <v>0</v>
      </c>
      <c r="K37" s="37">
        <f t="shared" si="24"/>
        <v>0</v>
      </c>
      <c r="L37" s="24"/>
    </row>
    <row r="38" spans="1:12" s="23" customFormat="1" x14ac:dyDescent="0.25">
      <c r="A38" s="51"/>
      <c r="B38" s="22" t="s">
        <v>17</v>
      </c>
      <c r="C38" s="32">
        <f>COUNTIF(Simplified!$H$2:$Q$477,Analysis!$B$38)</f>
        <v>60</v>
      </c>
      <c r="D38" s="24">
        <f t="shared" si="19"/>
        <v>6.8337129840546698E-2</v>
      </c>
      <c r="E38" s="37">
        <f t="shared" si="20"/>
        <v>6.8337129840546698E-2</v>
      </c>
      <c r="F38" s="23">
        <f>COUNTIF(Simplified!$H$2:$Q$405,Analysis!$B$38)</f>
        <v>60</v>
      </c>
      <c r="G38" s="24">
        <f t="shared" si="21"/>
        <v>7.434944237918216E-2</v>
      </c>
      <c r="H38" s="37">
        <f t="shared" si="22"/>
        <v>7.434944237918216E-2</v>
      </c>
      <c r="I38" s="23">
        <f>COUNTIF(Simplified!$H$406:$Q$477,Analysis!$B$38)</f>
        <v>0</v>
      </c>
      <c r="J38" s="24">
        <f t="shared" si="23"/>
        <v>0</v>
      </c>
      <c r="K38" s="37">
        <f t="shared" si="24"/>
        <v>0</v>
      </c>
      <c r="L38" s="24"/>
    </row>
    <row r="39" spans="1:12" s="23" customFormat="1" ht="30" x14ac:dyDescent="0.25">
      <c r="A39" s="51"/>
      <c r="B39" s="22" t="s">
        <v>18</v>
      </c>
      <c r="C39" s="32">
        <f>COUNTIF(Simplified!$H$2:$Q$477,Analysis!$B$39)</f>
        <v>25</v>
      </c>
      <c r="D39" s="24">
        <f t="shared" si="19"/>
        <v>2.847380410022779E-2</v>
      </c>
      <c r="E39" s="37">
        <f t="shared" si="20"/>
        <v>2.847380410022779E-2</v>
      </c>
      <c r="F39" s="23">
        <f>COUNTIF(Simplified!$H$2:$Q$405,Analysis!$B$39)</f>
        <v>25</v>
      </c>
      <c r="G39" s="24">
        <f t="shared" si="21"/>
        <v>3.0978934324659233E-2</v>
      </c>
      <c r="H39" s="37">
        <f t="shared" si="22"/>
        <v>3.0978934324659233E-2</v>
      </c>
      <c r="I39" s="23">
        <f>COUNTIF(Simplified!$H$406:$Q$477,Analysis!$B$39)</f>
        <v>0</v>
      </c>
      <c r="J39" s="24">
        <f t="shared" si="23"/>
        <v>0</v>
      </c>
      <c r="K39" s="37">
        <f t="shared" si="24"/>
        <v>0</v>
      </c>
      <c r="L39" s="24"/>
    </row>
    <row r="40" spans="1:12" s="23" customFormat="1" x14ac:dyDescent="0.25">
      <c r="A40" s="51"/>
      <c r="B40" s="22" t="s">
        <v>19</v>
      </c>
      <c r="C40" s="32">
        <f>COUNTIF(Simplified!$H$2:$Q$477,Analysis!$B$40)</f>
        <v>178</v>
      </c>
      <c r="D40" s="24">
        <f t="shared" si="19"/>
        <v>0.20273348519362186</v>
      </c>
      <c r="E40" s="37">
        <f t="shared" si="20"/>
        <v>0.20273348519362186</v>
      </c>
      <c r="F40" s="23">
        <f>COUNTIF(Simplified!$H$2:$Q$405,Analysis!$B$40)</f>
        <v>139</v>
      </c>
      <c r="G40" s="24">
        <f t="shared" si="21"/>
        <v>0.17224287484510534</v>
      </c>
      <c r="H40" s="37">
        <f t="shared" si="22"/>
        <v>0.17224287484510534</v>
      </c>
      <c r="I40" s="23">
        <f>COUNTIF(Simplified!$H$406:$Q$477,Analysis!$B$40)</f>
        <v>39</v>
      </c>
      <c r="J40" s="24">
        <f t="shared" si="23"/>
        <v>0.54929577464788737</v>
      </c>
      <c r="K40" s="37">
        <f t="shared" si="24"/>
        <v>0.54929577464788737</v>
      </c>
      <c r="L40" s="24"/>
    </row>
    <row r="41" spans="1:12" s="23" customFormat="1" x14ac:dyDescent="0.25">
      <c r="A41" s="51"/>
      <c r="B41" s="22" t="s">
        <v>20</v>
      </c>
      <c r="C41" s="32">
        <f>COUNTIF(Simplified!$H$2:$Q$477,Analysis!$B$41)</f>
        <v>41</v>
      </c>
      <c r="D41" s="24">
        <f t="shared" si="19"/>
        <v>4.6697038724373578E-2</v>
      </c>
      <c r="E41" s="37">
        <f t="shared" si="20"/>
        <v>4.6697038724373578E-2</v>
      </c>
      <c r="F41" s="23">
        <f>COUNTIF(Simplified!$H$2:$Q$405,Analysis!$B$41)</f>
        <v>13</v>
      </c>
      <c r="G41" s="24">
        <f t="shared" si="21"/>
        <v>1.6109045848822799E-2</v>
      </c>
      <c r="H41" s="37">
        <f t="shared" si="22"/>
        <v>1.6109045848822799E-2</v>
      </c>
      <c r="I41" s="23">
        <f>COUNTIF(Simplified!$H$406:$Q$477,Analysis!$B$41)</f>
        <v>28</v>
      </c>
      <c r="J41" s="24">
        <f t="shared" si="23"/>
        <v>0.39436619718309857</v>
      </c>
      <c r="K41" s="37">
        <f t="shared" si="24"/>
        <v>0.39436619718309857</v>
      </c>
      <c r="L41" s="24"/>
    </row>
    <row r="42" spans="1:12" s="40" customFormat="1" x14ac:dyDescent="0.25">
      <c r="A42" s="40" t="s">
        <v>349</v>
      </c>
      <c r="B42" s="41"/>
      <c r="C42" s="42">
        <v>476</v>
      </c>
      <c r="E42" s="43"/>
      <c r="F42" s="40">
        <v>404</v>
      </c>
      <c r="H42" s="43"/>
      <c r="I42" s="40">
        <f>C42-F42</f>
        <v>72</v>
      </c>
      <c r="K42" s="43"/>
    </row>
    <row r="43" spans="1:12" x14ac:dyDescent="0.25">
      <c r="F43" s="44"/>
    </row>
    <row r="44" spans="1:12" x14ac:dyDescent="0.25">
      <c r="F44" s="44"/>
    </row>
    <row r="45" spans="1:12" x14ac:dyDescent="0.25">
      <c r="F45" s="44"/>
    </row>
    <row r="46" spans="1:12" x14ac:dyDescent="0.25">
      <c r="F46" s="44"/>
    </row>
    <row r="47" spans="1:12" x14ac:dyDescent="0.25">
      <c r="F47" s="44"/>
    </row>
    <row r="48" spans="1:12" x14ac:dyDescent="0.25">
      <c r="F48" s="44"/>
    </row>
    <row r="49" spans="6:6" x14ac:dyDescent="0.25">
      <c r="F49" s="44"/>
    </row>
    <row r="50" spans="6:6" x14ac:dyDescent="0.25">
      <c r="F50" s="44"/>
    </row>
    <row r="51" spans="6:6" x14ac:dyDescent="0.25">
      <c r="F51" s="44"/>
    </row>
    <row r="52" spans="6:6" x14ac:dyDescent="0.25">
      <c r="F52" s="44"/>
    </row>
  </sheetData>
  <mergeCells count="43">
    <mergeCell ref="A32:A41"/>
    <mergeCell ref="A2:A7"/>
    <mergeCell ref="A8:A13"/>
    <mergeCell ref="A14:A17"/>
    <mergeCell ref="A18:A23"/>
    <mergeCell ref="A24:A26"/>
    <mergeCell ref="A27:A31"/>
    <mergeCell ref="K2:K3"/>
    <mergeCell ref="K4:K5"/>
    <mergeCell ref="K6:K7"/>
    <mergeCell ref="E2:E3"/>
    <mergeCell ref="E4:E5"/>
    <mergeCell ref="E6:E7"/>
    <mergeCell ref="H2:H3"/>
    <mergeCell ref="H4:H5"/>
    <mergeCell ref="H6:H7"/>
    <mergeCell ref="H8:H9"/>
    <mergeCell ref="H10:H11"/>
    <mergeCell ref="H12:H13"/>
    <mergeCell ref="K8:K9"/>
    <mergeCell ref="K10:K11"/>
    <mergeCell ref="K12:K13"/>
    <mergeCell ref="E22:E23"/>
    <mergeCell ref="H18:H19"/>
    <mergeCell ref="H20:H21"/>
    <mergeCell ref="H22:H23"/>
    <mergeCell ref="E12:E13"/>
    <mergeCell ref="K27:K28"/>
    <mergeCell ref="K29:K30"/>
    <mergeCell ref="C1:E1"/>
    <mergeCell ref="F1:H1"/>
    <mergeCell ref="I1:K1"/>
    <mergeCell ref="E27:E28"/>
    <mergeCell ref="E29:E30"/>
    <mergeCell ref="H27:H28"/>
    <mergeCell ref="H29:H30"/>
    <mergeCell ref="K18:K19"/>
    <mergeCell ref="K20:K21"/>
    <mergeCell ref="K22:K23"/>
    <mergeCell ref="E8:E9"/>
    <mergeCell ref="E10:E11"/>
    <mergeCell ref="E18:E19"/>
    <mergeCell ref="E20:E2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5637B-A63E-4A65-9DE5-15F0ECA5100C}">
  <dimension ref="A1:G30"/>
  <sheetViews>
    <sheetView workbookViewId="0">
      <selection activeCell="A21" sqref="A21:A30"/>
    </sheetView>
  </sheetViews>
  <sheetFormatPr defaultRowHeight="15" x14ac:dyDescent="0.25"/>
  <cols>
    <col min="1" max="1" width="180.5703125" customWidth="1"/>
    <col min="2" max="2" width="40.5703125" customWidth="1"/>
  </cols>
  <sheetData>
    <row r="1" spans="1:7" ht="30" customHeight="1" x14ac:dyDescent="0.25">
      <c r="A1" s="38" t="s">
        <v>350</v>
      </c>
      <c r="B1" s="39" t="s">
        <v>10</v>
      </c>
      <c r="C1" s="38" t="s">
        <v>348</v>
      </c>
      <c r="D1" s="38" t="s">
        <v>345</v>
      </c>
      <c r="E1" s="38" t="s">
        <v>346</v>
      </c>
      <c r="F1" s="38"/>
      <c r="G1" s="38"/>
    </row>
    <row r="2" spans="1:7" x14ac:dyDescent="0.25">
      <c r="A2" s="58" t="s">
        <v>0</v>
      </c>
      <c r="B2" t="s">
        <v>351</v>
      </c>
      <c r="C2" s="3">
        <f>Analysis!E2</f>
        <v>0.56779661016949157</v>
      </c>
      <c r="D2" s="3">
        <f>Analysis!H2</f>
        <v>0.513715710723192</v>
      </c>
      <c r="E2" s="3">
        <f>Analysis!K2</f>
        <v>0.87323943661971826</v>
      </c>
    </row>
    <row r="3" spans="1:7" x14ac:dyDescent="0.25">
      <c r="A3" s="58"/>
      <c r="B3" t="s">
        <v>352</v>
      </c>
      <c r="C3" s="3">
        <f>Analysis!E4</f>
        <v>0.36652542372881358</v>
      </c>
      <c r="D3" s="3">
        <f>Analysis!H4</f>
        <v>0.42892768079800497</v>
      </c>
      <c r="E3" s="3">
        <f>Analysis!K4</f>
        <v>1.4084507042253521E-2</v>
      </c>
    </row>
    <row r="4" spans="1:7" ht="16.5" customHeight="1" x14ac:dyDescent="0.25">
      <c r="A4" s="58"/>
      <c r="B4" t="s">
        <v>353</v>
      </c>
      <c r="C4" s="3">
        <f>Analysis!E6</f>
        <v>6.5677966101694921E-2</v>
      </c>
      <c r="D4" s="3">
        <f>Analysis!H6</f>
        <v>5.7356608478802994E-2</v>
      </c>
      <c r="E4" s="3">
        <f>Analysis!K6</f>
        <v>0.11267605633802817</v>
      </c>
    </row>
    <row r="5" spans="1:7" x14ac:dyDescent="0.25">
      <c r="A5" s="58" t="s">
        <v>1</v>
      </c>
      <c r="B5" t="s">
        <v>351</v>
      </c>
      <c r="C5" s="3">
        <f>Analysis!E8</f>
        <v>0.51157894736842102</v>
      </c>
      <c r="D5" s="3">
        <f>Analysis!H8</f>
        <v>0.5767326732673268</v>
      </c>
      <c r="E5" s="3">
        <f>Analysis!K8</f>
        <v>0.14084507042253522</v>
      </c>
    </row>
    <row r="6" spans="1:7" x14ac:dyDescent="0.25">
      <c r="A6" s="58"/>
      <c r="B6" t="s">
        <v>352</v>
      </c>
      <c r="C6" s="3">
        <f>Analysis!E10</f>
        <v>0.32</v>
      </c>
      <c r="D6" s="3">
        <f>Analysis!H10</f>
        <v>0.37128712871287128</v>
      </c>
      <c r="E6" s="3">
        <f>Analysis!K10</f>
        <v>2.8169014084507043E-2</v>
      </c>
    </row>
    <row r="7" spans="1:7" x14ac:dyDescent="0.25">
      <c r="A7" s="58"/>
      <c r="B7" t="s">
        <v>45</v>
      </c>
      <c r="C7" s="3">
        <f>Analysis!E12</f>
        <v>0.16842105263157894</v>
      </c>
      <c r="D7" s="3">
        <f>Analysis!H12</f>
        <v>5.1980198019801985E-2</v>
      </c>
      <c r="E7" s="3">
        <f>Analysis!K12</f>
        <v>0.83098591549295775</v>
      </c>
    </row>
    <row r="8" spans="1:7" x14ac:dyDescent="0.25">
      <c r="A8" s="58" t="s">
        <v>2</v>
      </c>
      <c r="B8" t="s">
        <v>24</v>
      </c>
      <c r="C8" s="3">
        <f>Analysis!E14</f>
        <v>0.35654008438818563</v>
      </c>
      <c r="D8" s="3">
        <f>Analysis!H14</f>
        <v>0.39950372208436724</v>
      </c>
      <c r="E8" s="3">
        <f>Analysis!K14</f>
        <v>0.11267605633802817</v>
      </c>
    </row>
    <row r="9" spans="1:7" x14ac:dyDescent="0.25">
      <c r="A9" s="58"/>
      <c r="B9" t="s">
        <v>32</v>
      </c>
      <c r="C9" s="3">
        <f>Analysis!E15</f>
        <v>0.49156118143459915</v>
      </c>
      <c r="D9" s="3">
        <f>Analysis!H15</f>
        <v>0.4491315136476427</v>
      </c>
      <c r="E9" s="3">
        <f>Analysis!K15</f>
        <v>0.73239436619718312</v>
      </c>
    </row>
    <row r="10" spans="1:7" x14ac:dyDescent="0.25">
      <c r="A10" s="58"/>
      <c r="B10" t="s">
        <v>62</v>
      </c>
      <c r="C10" s="3">
        <f>Analysis!E16</f>
        <v>8.4388185654008435E-2</v>
      </c>
      <c r="D10" s="3">
        <f>Analysis!H16</f>
        <v>8.9330024813895778E-2</v>
      </c>
      <c r="E10" s="3">
        <f>Analysis!K16</f>
        <v>5.6338028169014086E-2</v>
      </c>
    </row>
    <row r="11" spans="1:7" x14ac:dyDescent="0.25">
      <c r="A11" s="58"/>
      <c r="B11" t="s">
        <v>50</v>
      </c>
      <c r="C11" s="3">
        <f>Analysis!E17</f>
        <v>6.7510548523206745E-2</v>
      </c>
      <c r="D11" s="3">
        <f>Analysis!H17</f>
        <v>6.2034739454094295E-2</v>
      </c>
      <c r="E11" s="3">
        <f>Analysis!K17</f>
        <v>9.8591549295774641E-2</v>
      </c>
    </row>
    <row r="12" spans="1:7" x14ac:dyDescent="0.25">
      <c r="A12" s="58" t="s">
        <v>3</v>
      </c>
      <c r="B12" t="s">
        <v>351</v>
      </c>
      <c r="C12" s="3">
        <f>Analysis!E18</f>
        <v>0.740506329113924</v>
      </c>
      <c r="D12" s="3">
        <f>Analysis!H18</f>
        <v>0.71712158808933002</v>
      </c>
      <c r="E12" s="3">
        <f>Analysis!K18</f>
        <v>0.87323943661971826</v>
      </c>
    </row>
    <row r="13" spans="1:7" x14ac:dyDescent="0.25">
      <c r="A13" s="58"/>
      <c r="B13" t="s">
        <v>352</v>
      </c>
      <c r="C13" s="3">
        <f>Analysis!E20</f>
        <v>0.16666666666666666</v>
      </c>
      <c r="D13" s="3">
        <f>Analysis!H20</f>
        <v>0.19602977667493796</v>
      </c>
      <c r="E13" s="3">
        <f>Analysis!K20</f>
        <v>0</v>
      </c>
    </row>
    <row r="14" spans="1:7" x14ac:dyDescent="0.25">
      <c r="A14" s="58"/>
      <c r="B14" t="s">
        <v>353</v>
      </c>
      <c r="C14" s="3">
        <f>Analysis!E22</f>
        <v>9.2827004219409287E-2</v>
      </c>
      <c r="D14" s="3">
        <f>Analysis!H22</f>
        <v>8.6848635235732011E-2</v>
      </c>
      <c r="E14" s="3">
        <f>Analysis!K22</f>
        <v>0.12676056338028169</v>
      </c>
    </row>
    <row r="15" spans="1:7" x14ac:dyDescent="0.25">
      <c r="A15" s="58" t="s">
        <v>5</v>
      </c>
      <c r="B15" t="s">
        <v>354</v>
      </c>
      <c r="C15" s="3">
        <f>Analysis!E24</f>
        <v>0.75789473684210529</v>
      </c>
      <c r="D15" s="3">
        <f>Analysis!H24</f>
        <v>0.83415841584158412</v>
      </c>
      <c r="E15" s="3">
        <f>Analysis!K24</f>
        <v>0.323943661971831</v>
      </c>
    </row>
    <row r="16" spans="1:7" x14ac:dyDescent="0.25">
      <c r="A16" s="58"/>
      <c r="B16" t="s">
        <v>355</v>
      </c>
      <c r="C16" s="3">
        <f>Analysis!E25</f>
        <v>0.14736842105263157</v>
      </c>
      <c r="D16" s="3">
        <f>Analysis!H25</f>
        <v>0.10396039603960396</v>
      </c>
      <c r="E16" s="3">
        <f>Analysis!K25</f>
        <v>0.39436619718309857</v>
      </c>
    </row>
    <row r="17" spans="1:5" x14ac:dyDescent="0.25">
      <c r="A17" s="58"/>
      <c r="B17" t="s">
        <v>356</v>
      </c>
      <c r="C17" s="3">
        <f>Analysis!E26</f>
        <v>9.4736842105263161E-2</v>
      </c>
      <c r="D17" s="3">
        <f>Analysis!H26</f>
        <v>6.1881188118811881E-2</v>
      </c>
      <c r="E17" s="3">
        <f>Analysis!K26</f>
        <v>0.28169014084507044</v>
      </c>
    </row>
    <row r="18" spans="1:5" x14ac:dyDescent="0.25">
      <c r="A18" s="58" t="s">
        <v>6</v>
      </c>
      <c r="B18" t="s">
        <v>351</v>
      </c>
      <c r="C18" s="3">
        <f>Analysis!E27</f>
        <v>0.5402542372881356</v>
      </c>
      <c r="D18" s="3">
        <f>Analysis!H27</f>
        <v>0.4813895781637717</v>
      </c>
      <c r="E18" s="3">
        <f>Analysis!K27</f>
        <v>0.88405797101449279</v>
      </c>
    </row>
    <row r="19" spans="1:5" x14ac:dyDescent="0.25">
      <c r="A19" s="58"/>
      <c r="B19" t="s">
        <v>352</v>
      </c>
      <c r="C19" s="3">
        <f>Analysis!E29</f>
        <v>0.38771186440677968</v>
      </c>
      <c r="D19" s="3">
        <f>Analysis!H29</f>
        <v>0.45409429280397023</v>
      </c>
      <c r="E19" s="3">
        <f>Analysis!K29</f>
        <v>0</v>
      </c>
    </row>
    <row r="20" spans="1:5" x14ac:dyDescent="0.25">
      <c r="A20" s="58"/>
      <c r="B20" t="s">
        <v>45</v>
      </c>
      <c r="C20" s="3">
        <f>Analysis!E31</f>
        <v>7.2033898305084748E-2</v>
      </c>
      <c r="D20" s="3">
        <f>Analysis!H31</f>
        <v>6.4516129032258063E-2</v>
      </c>
      <c r="E20" s="3">
        <f>Analysis!K31</f>
        <v>0.11594202898550725</v>
      </c>
    </row>
    <row r="21" spans="1:5" x14ac:dyDescent="0.25">
      <c r="A21" s="58" t="s">
        <v>4</v>
      </c>
      <c r="B21" t="s">
        <v>11</v>
      </c>
      <c r="C21" s="3">
        <f>Analysis!E32</f>
        <v>0.15375854214123008</v>
      </c>
      <c r="D21" s="3">
        <f>Analysis!H32</f>
        <v>0.16604708798017348</v>
      </c>
      <c r="E21" s="3">
        <f>Analysis!K32</f>
        <v>1.4084507042253521E-2</v>
      </c>
    </row>
    <row r="22" spans="1:5" x14ac:dyDescent="0.25">
      <c r="A22" s="58"/>
      <c r="B22" t="s">
        <v>12</v>
      </c>
      <c r="C22" s="3">
        <f>Analysis!E33</f>
        <v>3.3029612756264239E-2</v>
      </c>
      <c r="D22" s="3">
        <f>Analysis!H33</f>
        <v>3.3457249070631967E-2</v>
      </c>
      <c r="E22" s="3">
        <f>Analysis!K33</f>
        <v>2.8169014084507043E-2</v>
      </c>
    </row>
    <row r="23" spans="1:5" x14ac:dyDescent="0.25">
      <c r="A23" s="58"/>
      <c r="B23" t="s">
        <v>13</v>
      </c>
      <c r="C23" s="3">
        <f>Analysis!E34</f>
        <v>4.7835990888382689E-2</v>
      </c>
      <c r="D23" s="3">
        <f>Analysis!H34</f>
        <v>5.204460966542751E-2</v>
      </c>
      <c r="E23" s="3">
        <f>Analysis!K34</f>
        <v>0</v>
      </c>
    </row>
    <row r="24" spans="1:5" x14ac:dyDescent="0.25">
      <c r="A24" s="58"/>
      <c r="B24" t="s">
        <v>14</v>
      </c>
      <c r="C24" s="3">
        <f>Analysis!E35</f>
        <v>0.2152619589977221</v>
      </c>
      <c r="D24" s="3">
        <f>Analysis!H35</f>
        <v>0.23296158612143741</v>
      </c>
      <c r="E24" s="3">
        <f>Analysis!K35</f>
        <v>1.4084507042253521E-2</v>
      </c>
    </row>
    <row r="25" spans="1:5" x14ac:dyDescent="0.25">
      <c r="A25" s="58"/>
      <c r="B25" t="s">
        <v>15</v>
      </c>
      <c r="C25" s="3">
        <f>Analysis!E36</f>
        <v>7.7448747152619596E-2</v>
      </c>
      <c r="D25" s="3">
        <f>Analysis!H36</f>
        <v>8.4262701363073109E-2</v>
      </c>
      <c r="E25" s="3">
        <f>Analysis!K36</f>
        <v>0</v>
      </c>
    </row>
    <row r="26" spans="1:5" x14ac:dyDescent="0.25">
      <c r="A26" s="58"/>
      <c r="B26" t="s">
        <v>16</v>
      </c>
      <c r="C26" s="3">
        <f>Analysis!E37</f>
        <v>0.1264236902050114</v>
      </c>
      <c r="D26" s="3">
        <f>Analysis!H37</f>
        <v>0.13754646840148699</v>
      </c>
      <c r="E26" s="3">
        <f>Analysis!K37</f>
        <v>0</v>
      </c>
    </row>
    <row r="27" spans="1:5" x14ac:dyDescent="0.25">
      <c r="A27" s="58"/>
      <c r="B27" t="s">
        <v>17</v>
      </c>
      <c r="C27" s="3">
        <f>Analysis!E38</f>
        <v>6.8337129840546698E-2</v>
      </c>
      <c r="D27" s="3">
        <f>Analysis!H38</f>
        <v>7.434944237918216E-2</v>
      </c>
      <c r="E27" s="3">
        <f>Analysis!K38</f>
        <v>0</v>
      </c>
    </row>
    <row r="28" spans="1:5" x14ac:dyDescent="0.25">
      <c r="A28" s="58"/>
      <c r="B28" t="s">
        <v>18</v>
      </c>
      <c r="C28" s="3">
        <f>Analysis!E39</f>
        <v>2.847380410022779E-2</v>
      </c>
      <c r="D28" s="3">
        <f>Analysis!H39</f>
        <v>3.0978934324659233E-2</v>
      </c>
      <c r="E28" s="3">
        <f>Analysis!K39</f>
        <v>0</v>
      </c>
    </row>
    <row r="29" spans="1:5" x14ac:dyDescent="0.25">
      <c r="A29" s="58"/>
      <c r="B29" t="s">
        <v>19</v>
      </c>
      <c r="C29" s="3">
        <f>Analysis!E40</f>
        <v>0.20273348519362186</v>
      </c>
      <c r="D29" s="3">
        <f>Analysis!H40</f>
        <v>0.17224287484510534</v>
      </c>
      <c r="E29" s="3">
        <f>Analysis!K40</f>
        <v>0.54929577464788737</v>
      </c>
    </row>
    <row r="30" spans="1:5" x14ac:dyDescent="0.25">
      <c r="A30" s="58"/>
      <c r="B30" t="s">
        <v>20</v>
      </c>
      <c r="C30" s="3">
        <f>Analysis!E41</f>
        <v>4.6697038724373578E-2</v>
      </c>
      <c r="D30" s="3">
        <f>Analysis!H41</f>
        <v>1.6109045848822799E-2</v>
      </c>
      <c r="E30" s="3">
        <f>Analysis!K41</f>
        <v>0.39436619718309857</v>
      </c>
    </row>
  </sheetData>
  <mergeCells count="7">
    <mergeCell ref="A5:A7"/>
    <mergeCell ref="A2:A4"/>
    <mergeCell ref="A21:A30"/>
    <mergeCell ref="A18:A20"/>
    <mergeCell ref="A15:A17"/>
    <mergeCell ref="A12:A14"/>
    <mergeCell ref="A8:A1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93ad02f-c624-4461-bfd3-30f1b223b8d5">
      <Terms xmlns="http://schemas.microsoft.com/office/infopath/2007/PartnerControls"/>
    </lcf76f155ced4ddcb4097134ff3c332f>
    <Document_x0020_Type xmlns="b93ad02f-c624-4461-bfd3-30f1b223b8d5" xsi:nil="true"/>
    <Document_x0020_Phases xmlns="b93ad02f-c624-4461-bfd3-30f1b223b8d5" xsi:nil="true"/>
    <md63b744cbb04c27bc1a54042f99b07e xmlns="b93ad02f-c624-4461-bfd3-30f1b223b8d5">
      <Terms xmlns="http://schemas.microsoft.com/office/infopath/2007/PartnerControls"/>
    </md63b744cbb04c27bc1a54042f99b07e>
    <kaa11b13d30147ec8e52b7bd4a47d900 xmlns="b93ad02f-c624-4461-bfd3-30f1b223b8d5">
      <Terms xmlns="http://schemas.microsoft.com/office/infopath/2007/PartnerControls"/>
    </kaa11b13d30147ec8e52b7bd4a47d900>
    <TaxCatchAll xmlns="55eb6402-0b90-4008-acbc-3a6d6cb3c2d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BB3A57A3428514EBED1BA3634C96F18" ma:contentTypeVersion="20" ma:contentTypeDescription="Create a new document." ma:contentTypeScope="" ma:versionID="e59e36dac9f629ac568be4bcf93a418e">
  <xsd:schema xmlns:xsd="http://www.w3.org/2001/XMLSchema" xmlns:xs="http://www.w3.org/2001/XMLSchema" xmlns:p="http://schemas.microsoft.com/office/2006/metadata/properties" xmlns:ns2="b93ad02f-c624-4461-bfd3-30f1b223b8d5" xmlns:ns3="55eb6402-0b90-4008-acbc-3a6d6cb3c2d0" targetNamespace="http://schemas.microsoft.com/office/2006/metadata/properties" ma:root="true" ma:fieldsID="db31869a5f012c7b7c371ca0ebd163db" ns2:_="" ns3:_="">
    <xsd:import namespace="b93ad02f-c624-4461-bfd3-30f1b223b8d5"/>
    <xsd:import namespace="55eb6402-0b90-4008-acbc-3a6d6cb3c2d0"/>
    <xsd:element name="properties">
      <xsd:complexType>
        <xsd:sequence>
          <xsd:element name="documentManagement">
            <xsd:complexType>
              <xsd:all>
                <xsd:element ref="ns2:Document_x0020_Type" minOccurs="0"/>
                <xsd:element ref="ns2:Document_x0020_Phases" minOccurs="0"/>
                <xsd:element ref="ns2:kaa11b13d30147ec8e52b7bd4a47d900" minOccurs="0"/>
                <xsd:element ref="ns3:TaxCatchAll" minOccurs="0"/>
                <xsd:element ref="ns2:md63b744cbb04c27bc1a54042f99b07e" minOccurs="0"/>
                <xsd:element ref="ns2:MediaServiceMetadata" minOccurs="0"/>
                <xsd:element ref="ns2:MediaServiceFastMetadata" minOccurs="0"/>
                <xsd:element ref="ns2:lcf76f155ced4ddcb4097134ff3c332f"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element ref="ns2:MediaLengthInSecond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3ad02f-c624-4461-bfd3-30f1b223b8d5" elementFormDefault="qualified">
    <xsd:import namespace="http://schemas.microsoft.com/office/2006/documentManagement/types"/>
    <xsd:import namespace="http://schemas.microsoft.com/office/infopath/2007/PartnerControls"/>
    <xsd:element name="Document_x0020_Type" ma:index="8" nillable="true" ma:displayName="Document Type" ma:format="Dropdown" ma:internalName="Document_x0020_Type">
      <xsd:simpleType>
        <xsd:restriction base="dms:Choice">
          <xsd:enumeration value="Admin"/>
          <xsd:enumeration value="Fieldwork"/>
          <xsd:enumeration value="Graphics"/>
          <xsd:enumeration value="Proposals"/>
          <xsd:enumeration value="Reports"/>
          <xsd:enumeration value="Safety"/>
          <xsd:enumeration value="Other"/>
        </xsd:restriction>
      </xsd:simpleType>
    </xsd:element>
    <xsd:element name="Document_x0020_Phases" ma:index="9" nillable="true" ma:displayName="Document Phases" ma:format="Dropdown" ma:internalName="Document_x0020_Phases">
      <xsd:simpleType>
        <xsd:restriction base="dms:Choice">
          <xsd:enumeration value="Draft for Internal"/>
          <xsd:enumeration value="Draft for External"/>
          <xsd:enumeration value="Final for Internal"/>
          <xsd:enumeration value="Final For External"/>
          <xsd:enumeration value="Working Client"/>
          <xsd:enumeration value="Working Sub"/>
        </xsd:restriction>
      </xsd:simpleType>
    </xsd:element>
    <xsd:element name="kaa11b13d30147ec8e52b7bd4a47d900" ma:index="11" nillable="true" ma:taxonomy="true" ma:internalName="kaa11b13d30147ec8e52b7bd4a47d900" ma:taxonomyFieldName="Document_x0020_Tags" ma:displayName="Document Tags" ma:default="" ma:fieldId="{4aa11b13-d301-47ec-8e52-b7bd4a47d900}" ma:taxonomyMulti="true" ma:sspId="1168e105-8a3e-447e-97b0-a583245e944a" ma:termSetId="12bafc98-0c79-4b15-8524-16ce926aaa10" ma:anchorId="00000000-0000-0000-0000-000000000000" ma:open="false" ma:isKeyword="false">
      <xsd:complexType>
        <xsd:sequence>
          <xsd:element ref="pc:Terms" minOccurs="0" maxOccurs="1"/>
        </xsd:sequence>
      </xsd:complexType>
    </xsd:element>
    <xsd:element name="md63b744cbb04c27bc1a54042f99b07e" ma:index="14" nillable="true" ma:taxonomy="true" ma:internalName="md63b744cbb04c27bc1a54042f99b07e" ma:taxonomyFieldName="Project_x0020_Nickname" ma:displayName="Project Nickname" ma:default="" ma:fieldId="{6d63b744-cbb0-4c27-bc1a-54042f99b07e}" ma:sspId="1168e105-8a3e-447e-97b0-a583245e944a" ma:termSetId="05cd5926-3b29-4914-89b2-c7bbc04f4098" ma:anchorId="00000000-0000-0000-0000-000000000000" ma:open="true" ma:isKeyword="false">
      <xsd:complexType>
        <xsd:sequence>
          <xsd:element ref="pc:Terms" minOccurs="0" maxOccurs="1"/>
        </xsd:sequence>
      </xsd:complexType>
    </xsd:element>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1168e105-8a3e-447e-97b0-a583245e944a"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DateTaken" ma:index="24" nillable="true" ma:displayName="MediaServiceDateTaken" ma:hidden="true" ma:indexed="true" ma:internalName="MediaServiceDateTaken" ma:readOnly="true">
      <xsd:simpleType>
        <xsd:restriction base="dms:Text"/>
      </xsd:simpleType>
    </xsd:element>
    <xsd:element name="MediaServiceLocation" ma:index="25" nillable="true" ma:displayName="Location" ma:indexed="true" ma:internalName="MediaServiceLocation" ma:readOnly="true">
      <xsd:simpleType>
        <xsd:restriction base="dms:Text"/>
      </xsd:simpleType>
    </xsd:element>
    <xsd:element name="MediaLengthInSeconds" ma:index="26" nillable="true" ma:displayName="MediaLengthInSeconds" ma:hidden="true" ma:internalName="MediaLengthInSeconds" ma:readOnly="true">
      <xsd:simpleType>
        <xsd:restriction base="dms:Unknown"/>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5eb6402-0b90-4008-acbc-3a6d6cb3c2d0"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6e4f0df0-7d43-403d-be52-9d1f86af0c35}" ma:internalName="TaxCatchAll" ma:showField="CatchAllData" ma:web="55eb6402-0b90-4008-acbc-3a6d6cb3c2d0">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A56B39F-AAC0-432C-ADC4-E1FDEC86F148}">
  <ds:schemaRefs>
    <ds:schemaRef ds:uri="http://schemas.microsoft.com/sharepoint/v3/contenttype/forms"/>
  </ds:schemaRefs>
</ds:datastoreItem>
</file>

<file path=customXml/itemProps2.xml><?xml version="1.0" encoding="utf-8"?>
<ds:datastoreItem xmlns:ds="http://schemas.openxmlformats.org/officeDocument/2006/customXml" ds:itemID="{EA3A9BB9-38F5-4FA6-9CFB-DB8B02C28C27}">
  <ds:schemaRefs>
    <ds:schemaRef ds:uri="55eb6402-0b90-4008-acbc-3a6d6cb3c2d0"/>
    <ds:schemaRef ds:uri="http://purl.org/dc/terms/"/>
    <ds:schemaRef ds:uri="http://purl.org/dc/dcmitype/"/>
    <ds:schemaRef ds:uri="http://schemas.microsoft.com/office/infopath/2007/PartnerControls"/>
    <ds:schemaRef ds:uri="http://purl.org/dc/elements/1.1/"/>
    <ds:schemaRef ds:uri="http://schemas.microsoft.com/office/2006/documentManagement/types"/>
    <ds:schemaRef ds:uri="http://www.w3.org/XML/1998/namespace"/>
    <ds:schemaRef ds:uri="http://schemas.openxmlformats.org/package/2006/metadata/core-properties"/>
    <ds:schemaRef ds:uri="b93ad02f-c624-4461-bfd3-30f1b223b8d5"/>
    <ds:schemaRef ds:uri="http://schemas.microsoft.com/office/2006/metadata/properties"/>
  </ds:schemaRefs>
</ds:datastoreItem>
</file>

<file path=customXml/itemProps3.xml><?xml version="1.0" encoding="utf-8"?>
<ds:datastoreItem xmlns:ds="http://schemas.openxmlformats.org/officeDocument/2006/customXml" ds:itemID="{57CBF787-837B-4CF7-B7FE-B5B6863604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3ad02f-c624-4461-bfd3-30f1b223b8d5"/>
    <ds:schemaRef ds:uri="55eb6402-0b90-4008-acbc-3a6d6cb3c2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Charts</vt:lpstr>
      </vt:variant>
      <vt:variant>
        <vt:i4>7</vt:i4>
      </vt:variant>
    </vt:vector>
  </HeadingPairs>
  <TitlesOfParts>
    <vt:vector size="11" baseType="lpstr">
      <vt:lpstr>Combined_Translated (2)</vt:lpstr>
      <vt:lpstr>Simplified</vt:lpstr>
      <vt:lpstr>Analysis</vt:lpstr>
      <vt:lpstr>Analysis for Graphics</vt:lpstr>
      <vt:lpstr>Renewable Electricity</vt:lpstr>
      <vt:lpstr>Electrifcation Policy</vt:lpstr>
      <vt:lpstr>Paid Parking</vt:lpstr>
      <vt:lpstr>Transportation Alt to SOV</vt:lpstr>
      <vt:lpstr>EV Usage</vt:lpstr>
      <vt:lpstr>Waste Sorting</vt:lpstr>
      <vt:lpstr>Plan Support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Erica Linard</dc:creator>
  <cp:lastModifiedBy>Terra Sampson</cp:lastModifiedBy>
  <dcterms:created xsi:type="dcterms:W3CDTF">2023-09-19T20:54:48Z</dcterms:created>
  <dcterms:modified xsi:type="dcterms:W3CDTF">2023-09-28T15:44:00Z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0x010100EBB3A57A3428514EBED1BA3634C96F18</vt:lpwstr>
  </property>
  <property fmtid="{D5CDD505-2E9C-101B-9397-08002B2CF9AE}" pid="3" name="MediaServiceImageTags">
    <vt:lpwstr/>
  </property>
  <property fmtid="{D5CDD505-2E9C-101B-9397-08002B2CF9AE}" pid="4" name="Document Tags">
    <vt:lpwstr/>
  </property>
  <property fmtid="{D5CDD505-2E9C-101B-9397-08002B2CF9AE}" pid="5" name="Project Nickname">
    <vt:lpwstr/>
  </property>
</Properties>
</file>